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t85e\Documents\0-Trading\Nadex\Nasdaq\"/>
    </mc:Choice>
  </mc:AlternateContent>
  <xr:revisionPtr revIDLastSave="0" documentId="13_ncr:1_{06B43B64-D302-4216-B966-A6AECDF704F4}" xr6:coauthVersionLast="47" xr6:coauthVersionMax="47" xr10:uidLastSave="{00000000-0000-0000-0000-000000000000}"/>
  <bookViews>
    <workbookView xWindow="1800" yWindow="-120" windowWidth="27120" windowHeight="16440" activeTab="1" xr2:uid="{00000000-000D-0000-FFFF-FFFF00000000}"/>
  </bookViews>
  <sheets>
    <sheet name="Days" sheetId="2" r:id="rId1"/>
    <sheet name="Holidays" sheetId="3" r:id="rId2"/>
    <sheet name="2015-2020 Data" sheetId="1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3" l="1"/>
  <c r="M7" i="3"/>
  <c r="H7" i="3"/>
  <c r="O7" i="3" s="1"/>
  <c r="M6" i="3"/>
  <c r="M5" i="3"/>
  <c r="I5" i="3"/>
  <c r="P5" i="3" s="1"/>
  <c r="M4" i="3"/>
  <c r="M3" i="3"/>
  <c r="H3" i="3"/>
  <c r="O3" i="3" s="1"/>
  <c r="C2" i="1"/>
  <c r="E2" i="1" s="1"/>
  <c r="D2" i="1"/>
  <c r="C3" i="1"/>
  <c r="D3" i="1"/>
  <c r="E3" i="1"/>
  <c r="C4" i="1"/>
  <c r="D4" i="1"/>
  <c r="E4" i="1"/>
  <c r="C5" i="1"/>
  <c r="E5" i="1" s="1"/>
  <c r="D5" i="1"/>
  <c r="C6" i="1"/>
  <c r="D6" i="1"/>
  <c r="C7" i="1"/>
  <c r="E7" i="1" s="1"/>
  <c r="D7" i="1"/>
  <c r="C8" i="1"/>
  <c r="E8" i="1" s="1"/>
  <c r="D8" i="1"/>
  <c r="C9" i="1"/>
  <c r="D9" i="1"/>
  <c r="C10" i="1"/>
  <c r="E10" i="1" s="1"/>
  <c r="D10" i="1"/>
  <c r="C11" i="1"/>
  <c r="D11" i="1"/>
  <c r="E11" i="1"/>
  <c r="C12" i="1"/>
  <c r="D12" i="1"/>
  <c r="E12" i="1"/>
  <c r="C13" i="1"/>
  <c r="E13" i="1" s="1"/>
  <c r="D13" i="1"/>
  <c r="C14" i="1"/>
  <c r="D14" i="1"/>
  <c r="C15" i="1"/>
  <c r="E15" i="1" s="1"/>
  <c r="D15" i="1"/>
  <c r="C16" i="1"/>
  <c r="E16" i="1" s="1"/>
  <c r="D16" i="1"/>
  <c r="C17" i="1"/>
  <c r="D17" i="1"/>
  <c r="C18" i="1"/>
  <c r="E18" i="1" s="1"/>
  <c r="D18" i="1"/>
  <c r="C19" i="1"/>
  <c r="D19" i="1"/>
  <c r="E19" i="1"/>
  <c r="C20" i="1"/>
  <c r="D20" i="1"/>
  <c r="E20" i="1"/>
  <c r="C21" i="1"/>
  <c r="E21" i="1" s="1"/>
  <c r="D21" i="1"/>
  <c r="C22" i="1"/>
  <c r="D22" i="1"/>
  <c r="C23" i="1"/>
  <c r="E23" i="1" s="1"/>
  <c r="D23" i="1"/>
  <c r="C24" i="1"/>
  <c r="E24" i="1" s="1"/>
  <c r="D24" i="1"/>
  <c r="C25" i="1"/>
  <c r="D25" i="1"/>
  <c r="C26" i="1"/>
  <c r="E26" i="1" s="1"/>
  <c r="D26" i="1"/>
  <c r="C27" i="1"/>
  <c r="D27" i="1"/>
  <c r="E27" i="1"/>
  <c r="C28" i="1"/>
  <c r="D28" i="1"/>
  <c r="E28" i="1"/>
  <c r="C29" i="1"/>
  <c r="E29" i="1" s="1"/>
  <c r="D29" i="1"/>
  <c r="C30" i="1"/>
  <c r="D30" i="1"/>
  <c r="C31" i="1"/>
  <c r="E31" i="1" s="1"/>
  <c r="D31" i="1"/>
  <c r="C32" i="1"/>
  <c r="E32" i="1" s="1"/>
  <c r="D32" i="1"/>
  <c r="C33" i="1"/>
  <c r="D33" i="1"/>
  <c r="C34" i="1"/>
  <c r="E34" i="1" s="1"/>
  <c r="D34" i="1"/>
  <c r="C35" i="1"/>
  <c r="D35" i="1"/>
  <c r="E35" i="1"/>
  <c r="C36" i="1"/>
  <c r="D36" i="1"/>
  <c r="E36" i="1"/>
  <c r="C37" i="1"/>
  <c r="E37" i="1" s="1"/>
  <c r="D37" i="1"/>
  <c r="C38" i="1"/>
  <c r="D38" i="1"/>
  <c r="C39" i="1"/>
  <c r="E39" i="1" s="1"/>
  <c r="D39" i="1"/>
  <c r="C40" i="1"/>
  <c r="E40" i="1" s="1"/>
  <c r="D40" i="1"/>
  <c r="C41" i="1"/>
  <c r="D41" i="1"/>
  <c r="C42" i="1"/>
  <c r="E42" i="1" s="1"/>
  <c r="D42" i="1"/>
  <c r="C43" i="1"/>
  <c r="D43" i="1"/>
  <c r="E43" i="1"/>
  <c r="C44" i="1"/>
  <c r="D44" i="1"/>
  <c r="E44" i="1"/>
  <c r="C45" i="1"/>
  <c r="E45" i="1" s="1"/>
  <c r="D45" i="1"/>
  <c r="C46" i="1"/>
  <c r="D46" i="1"/>
  <c r="C47" i="1"/>
  <c r="E47" i="1" s="1"/>
  <c r="D47" i="1"/>
  <c r="C48" i="1"/>
  <c r="E48" i="1" s="1"/>
  <c r="D48" i="1"/>
  <c r="C49" i="1"/>
  <c r="D49" i="1"/>
  <c r="C50" i="1"/>
  <c r="E50" i="1" s="1"/>
  <c r="D50" i="1"/>
  <c r="C51" i="1"/>
  <c r="D51" i="1"/>
  <c r="E51" i="1"/>
  <c r="C52" i="1"/>
  <c r="D52" i="1"/>
  <c r="E52" i="1"/>
  <c r="C53" i="1"/>
  <c r="E53" i="1" s="1"/>
  <c r="D53" i="1"/>
  <c r="C54" i="1"/>
  <c r="D54" i="1"/>
  <c r="C55" i="1"/>
  <c r="E55" i="1" s="1"/>
  <c r="D55" i="1"/>
  <c r="C56" i="1"/>
  <c r="D56" i="1"/>
  <c r="C57" i="1"/>
  <c r="D57" i="1"/>
  <c r="C58" i="1"/>
  <c r="E58" i="1" s="1"/>
  <c r="D58" i="1"/>
  <c r="C59" i="1"/>
  <c r="D59" i="1"/>
  <c r="E59" i="1"/>
  <c r="C60" i="1"/>
  <c r="D60" i="1"/>
  <c r="E60" i="1"/>
  <c r="C61" i="1"/>
  <c r="E61" i="1" s="1"/>
  <c r="D61" i="1"/>
  <c r="C62" i="1"/>
  <c r="D62" i="1"/>
  <c r="C63" i="1"/>
  <c r="E63" i="1" s="1"/>
  <c r="D63" i="1"/>
  <c r="C64" i="1"/>
  <c r="E64" i="1" s="1"/>
  <c r="D64" i="1"/>
  <c r="C65" i="1"/>
  <c r="D65" i="1"/>
  <c r="C66" i="1"/>
  <c r="E66" i="1" s="1"/>
  <c r="D66" i="1"/>
  <c r="C67" i="1"/>
  <c r="D67" i="1"/>
  <c r="E67" i="1"/>
  <c r="C68" i="1"/>
  <c r="D68" i="1"/>
  <c r="E68" i="1"/>
  <c r="C69" i="1"/>
  <c r="E69" i="1" s="1"/>
  <c r="D69" i="1"/>
  <c r="C70" i="1"/>
  <c r="D70" i="1"/>
  <c r="C71" i="1"/>
  <c r="E71" i="1" s="1"/>
  <c r="D71" i="1"/>
  <c r="C72" i="1"/>
  <c r="D72" i="1"/>
  <c r="C73" i="1"/>
  <c r="D73" i="1"/>
  <c r="C74" i="1"/>
  <c r="E74" i="1" s="1"/>
  <c r="D74" i="1"/>
  <c r="C75" i="1"/>
  <c r="D75" i="1"/>
  <c r="E75" i="1"/>
  <c r="C76" i="1"/>
  <c r="D76" i="1"/>
  <c r="E76" i="1"/>
  <c r="C77" i="1"/>
  <c r="E77" i="1" s="1"/>
  <c r="D77" i="1"/>
  <c r="C78" i="1"/>
  <c r="D78" i="1"/>
  <c r="C79" i="1"/>
  <c r="E79" i="1" s="1"/>
  <c r="D79" i="1"/>
  <c r="C80" i="1"/>
  <c r="E80" i="1" s="1"/>
  <c r="D80" i="1"/>
  <c r="C81" i="1"/>
  <c r="D81" i="1"/>
  <c r="C82" i="1"/>
  <c r="E82" i="1" s="1"/>
  <c r="D82" i="1"/>
  <c r="C83" i="1"/>
  <c r="D83" i="1"/>
  <c r="E83" i="1"/>
  <c r="C84" i="1"/>
  <c r="D84" i="1"/>
  <c r="E84" i="1"/>
  <c r="C85" i="1"/>
  <c r="E85" i="1" s="1"/>
  <c r="D85" i="1"/>
  <c r="C86" i="1"/>
  <c r="D86" i="1"/>
  <c r="C87" i="1"/>
  <c r="E87" i="1" s="1"/>
  <c r="D87" i="1"/>
  <c r="C88" i="1"/>
  <c r="D88" i="1"/>
  <c r="C89" i="1"/>
  <c r="D89" i="1"/>
  <c r="C90" i="1"/>
  <c r="E90" i="1" s="1"/>
  <c r="D90" i="1"/>
  <c r="C91" i="1"/>
  <c r="D91" i="1"/>
  <c r="E91" i="1"/>
  <c r="C92" i="1"/>
  <c r="D92" i="1"/>
  <c r="E92" i="1"/>
  <c r="C93" i="1"/>
  <c r="E93" i="1" s="1"/>
  <c r="D93" i="1"/>
  <c r="C94" i="1"/>
  <c r="D94" i="1"/>
  <c r="C95" i="1"/>
  <c r="E95" i="1" s="1"/>
  <c r="D95" i="1"/>
  <c r="C96" i="1"/>
  <c r="E96" i="1" s="1"/>
  <c r="D96" i="1"/>
  <c r="C97" i="1"/>
  <c r="D97" i="1"/>
  <c r="C98" i="1"/>
  <c r="E98" i="1" s="1"/>
  <c r="D98" i="1"/>
  <c r="C99" i="1"/>
  <c r="D99" i="1"/>
  <c r="E99" i="1"/>
  <c r="C100" i="1"/>
  <c r="D100" i="1"/>
  <c r="E100" i="1"/>
  <c r="C101" i="1"/>
  <c r="E101" i="1" s="1"/>
  <c r="D101" i="1"/>
  <c r="C102" i="1"/>
  <c r="D102" i="1"/>
  <c r="C103" i="1"/>
  <c r="E103" i="1" s="1"/>
  <c r="D103" i="1"/>
  <c r="C104" i="1"/>
  <c r="D104" i="1"/>
  <c r="C105" i="1"/>
  <c r="D105" i="1"/>
  <c r="C106" i="1"/>
  <c r="E106" i="1" s="1"/>
  <c r="D106" i="1"/>
  <c r="C107" i="1"/>
  <c r="D107" i="1"/>
  <c r="E107" i="1"/>
  <c r="C108" i="1"/>
  <c r="D108" i="1"/>
  <c r="E108" i="1"/>
  <c r="C109" i="1"/>
  <c r="E109" i="1" s="1"/>
  <c r="D109" i="1"/>
  <c r="C110" i="1"/>
  <c r="D110" i="1"/>
  <c r="C111" i="1"/>
  <c r="E111" i="1" s="1"/>
  <c r="D111" i="1"/>
  <c r="C112" i="1"/>
  <c r="E112" i="1" s="1"/>
  <c r="D112" i="1"/>
  <c r="C113" i="1"/>
  <c r="D113" i="1"/>
  <c r="C114" i="1"/>
  <c r="E114" i="1" s="1"/>
  <c r="D114" i="1"/>
  <c r="C115" i="1"/>
  <c r="D115" i="1"/>
  <c r="E115" i="1" s="1"/>
  <c r="C116" i="1"/>
  <c r="D116" i="1"/>
  <c r="E116" i="1"/>
  <c r="C117" i="1"/>
  <c r="E117" i="1" s="1"/>
  <c r="D117" i="1"/>
  <c r="C118" i="1"/>
  <c r="D118" i="1"/>
  <c r="C119" i="1"/>
  <c r="E119" i="1" s="1"/>
  <c r="D119" i="1"/>
  <c r="C120" i="1"/>
  <c r="D120" i="1"/>
  <c r="C121" i="1"/>
  <c r="D121" i="1"/>
  <c r="C122" i="1"/>
  <c r="E122" i="1" s="1"/>
  <c r="D122" i="1"/>
  <c r="C123" i="1"/>
  <c r="D123" i="1"/>
  <c r="E123" i="1"/>
  <c r="C124" i="1"/>
  <c r="D124" i="1"/>
  <c r="E124" i="1"/>
  <c r="C125" i="1"/>
  <c r="E125" i="1" s="1"/>
  <c r="D125" i="1"/>
  <c r="C126" i="1"/>
  <c r="D126" i="1"/>
  <c r="C127" i="1"/>
  <c r="E127" i="1" s="1"/>
  <c r="D127" i="1"/>
  <c r="C128" i="1"/>
  <c r="E128" i="1" s="1"/>
  <c r="D128" i="1"/>
  <c r="C129" i="1"/>
  <c r="D129" i="1"/>
  <c r="C130" i="1"/>
  <c r="E130" i="1" s="1"/>
  <c r="D130" i="1"/>
  <c r="C131" i="1"/>
  <c r="D131" i="1"/>
  <c r="E131" i="1" s="1"/>
  <c r="C132" i="1"/>
  <c r="D132" i="1"/>
  <c r="E132" i="1"/>
  <c r="C133" i="1"/>
  <c r="E133" i="1" s="1"/>
  <c r="D133" i="1"/>
  <c r="C134" i="1"/>
  <c r="D134" i="1"/>
  <c r="C135" i="1"/>
  <c r="E135" i="1" s="1"/>
  <c r="D135" i="1"/>
  <c r="C136" i="1"/>
  <c r="D136" i="1"/>
  <c r="C137" i="1"/>
  <c r="D137" i="1"/>
  <c r="C138" i="1"/>
  <c r="E138" i="1" s="1"/>
  <c r="D138" i="1"/>
  <c r="C139" i="1"/>
  <c r="D139" i="1"/>
  <c r="E139" i="1"/>
  <c r="C140" i="1"/>
  <c r="D140" i="1"/>
  <c r="E140" i="1"/>
  <c r="C141" i="1"/>
  <c r="E141" i="1" s="1"/>
  <c r="D141" i="1"/>
  <c r="C142" i="1"/>
  <c r="D142" i="1"/>
  <c r="C143" i="1"/>
  <c r="E143" i="1" s="1"/>
  <c r="D143" i="1"/>
  <c r="C144" i="1"/>
  <c r="E144" i="1" s="1"/>
  <c r="D144" i="1"/>
  <c r="C145" i="1"/>
  <c r="D145" i="1"/>
  <c r="E145" i="1" s="1"/>
  <c r="C146" i="1"/>
  <c r="D146" i="1"/>
  <c r="C147" i="1"/>
  <c r="D147" i="1"/>
  <c r="C148" i="1"/>
  <c r="D148" i="1"/>
  <c r="E148" i="1"/>
  <c r="C149" i="1"/>
  <c r="E149" i="1" s="1"/>
  <c r="D149" i="1"/>
  <c r="C150" i="1"/>
  <c r="D150" i="1"/>
  <c r="C151" i="1"/>
  <c r="E151" i="1" s="1"/>
  <c r="D151" i="1"/>
  <c r="C152" i="1"/>
  <c r="D152" i="1"/>
  <c r="E152" i="1" s="1"/>
  <c r="C153" i="1"/>
  <c r="D153" i="1"/>
  <c r="C154" i="1"/>
  <c r="D154" i="1"/>
  <c r="C155" i="1"/>
  <c r="D155" i="1"/>
  <c r="E155" i="1" s="1"/>
  <c r="C156" i="1"/>
  <c r="D156" i="1"/>
  <c r="C157" i="1"/>
  <c r="D157" i="1"/>
  <c r="C158" i="1"/>
  <c r="E158" i="1" s="1"/>
  <c r="D158" i="1"/>
  <c r="C159" i="1"/>
  <c r="D159" i="1"/>
  <c r="C160" i="1"/>
  <c r="D160" i="1"/>
  <c r="C161" i="1"/>
  <c r="D161" i="1"/>
  <c r="E161" i="1"/>
  <c r="C162" i="1"/>
  <c r="D162" i="1"/>
  <c r="C163" i="1"/>
  <c r="D163" i="1"/>
  <c r="E163" i="1" s="1"/>
  <c r="C164" i="1"/>
  <c r="D164" i="1"/>
  <c r="E164" i="1"/>
  <c r="C165" i="1"/>
  <c r="E165" i="1" s="1"/>
  <c r="D165" i="1"/>
  <c r="C166" i="1"/>
  <c r="D166" i="1"/>
  <c r="C167" i="1"/>
  <c r="E167" i="1" s="1"/>
  <c r="D167" i="1"/>
  <c r="C168" i="1"/>
  <c r="D168" i="1"/>
  <c r="C169" i="1"/>
  <c r="D169" i="1"/>
  <c r="C170" i="1"/>
  <c r="D170" i="1"/>
  <c r="C171" i="1"/>
  <c r="D171" i="1"/>
  <c r="C172" i="1"/>
  <c r="E172" i="1" s="1"/>
  <c r="D172" i="1"/>
  <c r="C173" i="1"/>
  <c r="D173" i="1"/>
  <c r="E173" i="1" s="1"/>
  <c r="C174" i="1"/>
  <c r="D174" i="1"/>
  <c r="C175" i="1"/>
  <c r="E175" i="1" s="1"/>
  <c r="D175" i="1"/>
  <c r="C176" i="1"/>
  <c r="D176" i="1"/>
  <c r="E176" i="1" s="1"/>
  <c r="C177" i="1"/>
  <c r="E177" i="1" s="1"/>
  <c r="D177" i="1"/>
  <c r="C178" i="1"/>
  <c r="D178" i="1"/>
  <c r="C179" i="1"/>
  <c r="D179" i="1"/>
  <c r="C180" i="1"/>
  <c r="D180" i="1"/>
  <c r="E180" i="1"/>
  <c r="C181" i="1"/>
  <c r="D181" i="1"/>
  <c r="C182" i="1"/>
  <c r="D182" i="1"/>
  <c r="C183" i="1"/>
  <c r="D183" i="1"/>
  <c r="E183" i="1"/>
  <c r="C184" i="1"/>
  <c r="D184" i="1"/>
  <c r="C185" i="1"/>
  <c r="D185" i="1"/>
  <c r="C186" i="1"/>
  <c r="D186" i="1"/>
  <c r="C187" i="1"/>
  <c r="D187" i="1"/>
  <c r="C188" i="1"/>
  <c r="E188" i="1" s="1"/>
  <c r="D188" i="1"/>
  <c r="C189" i="1"/>
  <c r="D189" i="1"/>
  <c r="C190" i="1"/>
  <c r="D190" i="1"/>
  <c r="C191" i="1"/>
  <c r="E191" i="1" s="1"/>
  <c r="D191" i="1"/>
  <c r="C192" i="1"/>
  <c r="D192" i="1"/>
  <c r="E192" i="1" s="1"/>
  <c r="C193" i="1"/>
  <c r="E193" i="1" s="1"/>
  <c r="D193" i="1"/>
  <c r="C194" i="1"/>
  <c r="D194" i="1"/>
  <c r="C195" i="1"/>
  <c r="D195" i="1"/>
  <c r="E195" i="1" s="1"/>
  <c r="C196" i="1"/>
  <c r="E196" i="1" s="1"/>
  <c r="D196" i="1"/>
  <c r="C197" i="1"/>
  <c r="D197" i="1"/>
  <c r="C198" i="1"/>
  <c r="E198" i="1" s="1"/>
  <c r="D198" i="1"/>
  <c r="C199" i="1"/>
  <c r="D199" i="1"/>
  <c r="C200" i="1"/>
  <c r="D200" i="1"/>
  <c r="C201" i="1"/>
  <c r="D201" i="1"/>
  <c r="C202" i="1"/>
  <c r="D202" i="1"/>
  <c r="C203" i="1"/>
  <c r="D203" i="1"/>
  <c r="C204" i="1"/>
  <c r="E204" i="1" s="1"/>
  <c r="D204" i="1"/>
  <c r="C205" i="1"/>
  <c r="D205" i="1"/>
  <c r="C206" i="1"/>
  <c r="D206" i="1"/>
  <c r="C207" i="1"/>
  <c r="E207" i="1" s="1"/>
  <c r="D207" i="1"/>
  <c r="C208" i="1"/>
  <c r="D208" i="1"/>
  <c r="C209" i="1"/>
  <c r="D209" i="1"/>
  <c r="C210" i="1"/>
  <c r="D210" i="1"/>
  <c r="C211" i="1"/>
  <c r="D211" i="1"/>
  <c r="E211" i="1" s="1"/>
  <c r="C212" i="1"/>
  <c r="E212" i="1" s="1"/>
  <c r="D212" i="1"/>
  <c r="C213" i="1"/>
  <c r="D213" i="1"/>
  <c r="C214" i="1"/>
  <c r="E214" i="1" s="1"/>
  <c r="D214" i="1"/>
  <c r="C215" i="1"/>
  <c r="D215" i="1"/>
  <c r="E215" i="1"/>
  <c r="C216" i="1"/>
  <c r="D216" i="1"/>
  <c r="E216" i="1" s="1"/>
  <c r="C217" i="1"/>
  <c r="D217" i="1"/>
  <c r="C218" i="1"/>
  <c r="D218" i="1"/>
  <c r="C219" i="1"/>
  <c r="E219" i="1" s="1"/>
  <c r="D219" i="1"/>
  <c r="C220" i="1"/>
  <c r="D220" i="1"/>
  <c r="E220" i="1"/>
  <c r="C221" i="1"/>
  <c r="D221" i="1"/>
  <c r="E221" i="1"/>
  <c r="C222" i="1"/>
  <c r="E222" i="1" s="1"/>
  <c r="D222" i="1"/>
  <c r="C223" i="1"/>
  <c r="D223" i="1"/>
  <c r="E223" i="1"/>
  <c r="C224" i="1"/>
  <c r="D224" i="1"/>
  <c r="E224" i="1" s="1"/>
  <c r="C225" i="1"/>
  <c r="D225" i="1"/>
  <c r="C226" i="1"/>
  <c r="D226" i="1"/>
  <c r="C227" i="1"/>
  <c r="D227" i="1"/>
  <c r="C228" i="1"/>
  <c r="D228" i="1"/>
  <c r="E228" i="1" s="1"/>
  <c r="C229" i="1"/>
  <c r="D229" i="1"/>
  <c r="C230" i="1"/>
  <c r="E230" i="1" s="1"/>
  <c r="D230" i="1"/>
  <c r="C231" i="1"/>
  <c r="D231" i="1"/>
  <c r="C232" i="1"/>
  <c r="D232" i="1"/>
  <c r="C233" i="1"/>
  <c r="D233" i="1"/>
  <c r="E233" i="1"/>
  <c r="C234" i="1"/>
  <c r="D234" i="1"/>
  <c r="C235" i="1"/>
  <c r="D235" i="1"/>
  <c r="C236" i="1"/>
  <c r="E236" i="1" s="1"/>
  <c r="D236" i="1"/>
  <c r="C237" i="1"/>
  <c r="D237" i="1"/>
  <c r="C238" i="1"/>
  <c r="D238" i="1"/>
  <c r="C239" i="1"/>
  <c r="E239" i="1" s="1"/>
  <c r="D239" i="1"/>
  <c r="C240" i="1"/>
  <c r="D240" i="1"/>
  <c r="E240" i="1" s="1"/>
  <c r="C241" i="1"/>
  <c r="E241" i="1" s="1"/>
  <c r="D241" i="1"/>
  <c r="C242" i="1"/>
  <c r="D242" i="1"/>
  <c r="C243" i="1"/>
  <c r="D243" i="1"/>
  <c r="E243" i="1" s="1"/>
  <c r="C244" i="1"/>
  <c r="D244" i="1"/>
  <c r="C245" i="1"/>
  <c r="D245" i="1"/>
  <c r="C246" i="1"/>
  <c r="E246" i="1" s="1"/>
  <c r="D246" i="1"/>
  <c r="C247" i="1"/>
  <c r="D247" i="1"/>
  <c r="C248" i="1"/>
  <c r="D248" i="1"/>
  <c r="C249" i="1"/>
  <c r="D249" i="1"/>
  <c r="C250" i="1"/>
  <c r="D250" i="1"/>
  <c r="C251" i="1"/>
  <c r="D251" i="1"/>
  <c r="C252" i="1"/>
  <c r="E252" i="1" s="1"/>
  <c r="D252" i="1"/>
  <c r="C253" i="1"/>
  <c r="D253" i="1"/>
  <c r="C254" i="1"/>
  <c r="D254" i="1"/>
  <c r="C255" i="1"/>
  <c r="E255" i="1" s="1"/>
  <c r="D255" i="1"/>
  <c r="C256" i="1"/>
  <c r="D256" i="1"/>
  <c r="E256" i="1" s="1"/>
  <c r="C257" i="1"/>
  <c r="E257" i="1" s="1"/>
  <c r="D257" i="1"/>
  <c r="C258" i="1"/>
  <c r="D258" i="1"/>
  <c r="C259" i="1"/>
  <c r="D259" i="1"/>
  <c r="C260" i="1"/>
  <c r="D260" i="1"/>
  <c r="E260" i="1" s="1"/>
  <c r="C261" i="1"/>
  <c r="D261" i="1"/>
  <c r="C262" i="1"/>
  <c r="E262" i="1" s="1"/>
  <c r="D262" i="1"/>
  <c r="C263" i="1"/>
  <c r="D263" i="1"/>
  <c r="E263" i="1"/>
  <c r="C264" i="1"/>
  <c r="D264" i="1"/>
  <c r="C265" i="1"/>
  <c r="D265" i="1"/>
  <c r="C266" i="1"/>
  <c r="D266" i="1"/>
  <c r="C267" i="1"/>
  <c r="D267" i="1"/>
  <c r="C268" i="1"/>
  <c r="E268" i="1" s="1"/>
  <c r="D268" i="1"/>
  <c r="C269" i="1"/>
  <c r="D269" i="1"/>
  <c r="C270" i="1"/>
  <c r="D270" i="1"/>
  <c r="C271" i="1"/>
  <c r="E271" i="1" s="1"/>
  <c r="D271" i="1"/>
  <c r="C272" i="1"/>
  <c r="D272" i="1"/>
  <c r="E272" i="1" s="1"/>
  <c r="C273" i="1"/>
  <c r="D273" i="1"/>
  <c r="C274" i="1"/>
  <c r="D274" i="1"/>
  <c r="C275" i="1"/>
  <c r="D275" i="1"/>
  <c r="E275" i="1" s="1"/>
  <c r="C276" i="1"/>
  <c r="D276" i="1"/>
  <c r="C277" i="1"/>
  <c r="D277" i="1"/>
  <c r="C278" i="1"/>
  <c r="E278" i="1" s="1"/>
  <c r="D278" i="1"/>
  <c r="C279" i="1"/>
  <c r="D279" i="1"/>
  <c r="E279" i="1" s="1"/>
  <c r="C280" i="1"/>
  <c r="D280" i="1"/>
  <c r="E280" i="1" s="1"/>
  <c r="C281" i="1"/>
  <c r="E281" i="1" s="1"/>
  <c r="D281" i="1"/>
  <c r="C282" i="1"/>
  <c r="D282" i="1"/>
  <c r="C283" i="1"/>
  <c r="E283" i="1" s="1"/>
  <c r="D283" i="1"/>
  <c r="C284" i="1"/>
  <c r="E284" i="1" s="1"/>
  <c r="D284" i="1"/>
  <c r="C285" i="1"/>
  <c r="D285" i="1"/>
  <c r="E285" i="1" s="1"/>
  <c r="C286" i="1"/>
  <c r="E286" i="1" s="1"/>
  <c r="D286" i="1"/>
  <c r="C287" i="1"/>
  <c r="D287" i="1"/>
  <c r="E287" i="1"/>
  <c r="C288" i="1"/>
  <c r="D288" i="1"/>
  <c r="E288" i="1" s="1"/>
  <c r="C289" i="1"/>
  <c r="D289" i="1"/>
  <c r="C290" i="1"/>
  <c r="D290" i="1"/>
  <c r="C291" i="1"/>
  <c r="D291" i="1"/>
  <c r="C292" i="1"/>
  <c r="E292" i="1" s="1"/>
  <c r="D292" i="1"/>
  <c r="C293" i="1"/>
  <c r="D293" i="1"/>
  <c r="C294" i="1"/>
  <c r="E294" i="1" s="1"/>
  <c r="D294" i="1"/>
  <c r="C295" i="1"/>
  <c r="D295" i="1"/>
  <c r="C296" i="1"/>
  <c r="D296" i="1"/>
  <c r="C297" i="1"/>
  <c r="D297" i="1"/>
  <c r="E297" i="1"/>
  <c r="C298" i="1"/>
  <c r="D298" i="1"/>
  <c r="C299" i="1"/>
  <c r="D299" i="1"/>
  <c r="C300" i="1"/>
  <c r="D300" i="1"/>
  <c r="E300" i="1"/>
  <c r="C301" i="1"/>
  <c r="E301" i="1" s="1"/>
  <c r="D301" i="1"/>
  <c r="C302" i="1"/>
  <c r="E302" i="1" s="1"/>
  <c r="D302" i="1"/>
  <c r="C303" i="1"/>
  <c r="E303" i="1" s="1"/>
  <c r="D303" i="1"/>
  <c r="C304" i="1"/>
  <c r="D304" i="1"/>
  <c r="C305" i="1"/>
  <c r="D305" i="1"/>
  <c r="E305" i="1"/>
  <c r="C306" i="1"/>
  <c r="D306" i="1"/>
  <c r="C307" i="1"/>
  <c r="D307" i="1"/>
  <c r="E307" i="1" s="1"/>
  <c r="C308" i="1"/>
  <c r="D308" i="1"/>
  <c r="C309" i="1"/>
  <c r="D309" i="1"/>
  <c r="C310" i="1"/>
  <c r="E310" i="1" s="1"/>
  <c r="D310" i="1"/>
  <c r="C311" i="1"/>
  <c r="D311" i="1"/>
  <c r="C312" i="1"/>
  <c r="D312" i="1"/>
  <c r="C313" i="1"/>
  <c r="D313" i="1"/>
  <c r="C314" i="1"/>
  <c r="D314" i="1"/>
  <c r="C315" i="1"/>
  <c r="D315" i="1"/>
  <c r="C316" i="1"/>
  <c r="E316" i="1" s="1"/>
  <c r="D316" i="1"/>
  <c r="C317" i="1"/>
  <c r="D317" i="1"/>
  <c r="C318" i="1"/>
  <c r="E318" i="1" s="1"/>
  <c r="D318" i="1"/>
  <c r="C319" i="1"/>
  <c r="E319" i="1" s="1"/>
  <c r="D319" i="1"/>
  <c r="C320" i="1"/>
  <c r="D320" i="1"/>
  <c r="C321" i="1"/>
  <c r="D321" i="1"/>
  <c r="E321" i="1"/>
  <c r="C322" i="1"/>
  <c r="D322" i="1"/>
  <c r="C323" i="1"/>
  <c r="D323" i="1"/>
  <c r="E323" i="1" s="1"/>
  <c r="C324" i="1"/>
  <c r="D324" i="1"/>
  <c r="C325" i="1"/>
  <c r="E325" i="1" s="1"/>
  <c r="D325" i="1"/>
  <c r="C326" i="1"/>
  <c r="D326" i="1"/>
  <c r="C327" i="1"/>
  <c r="E327" i="1" s="1"/>
  <c r="D327" i="1"/>
  <c r="C328" i="1"/>
  <c r="D328" i="1"/>
  <c r="C329" i="1"/>
  <c r="E329" i="1" s="1"/>
  <c r="D329" i="1"/>
  <c r="C330" i="1"/>
  <c r="D330" i="1"/>
  <c r="C331" i="1"/>
  <c r="D331" i="1"/>
  <c r="C332" i="1"/>
  <c r="D332" i="1"/>
  <c r="E332" i="1"/>
  <c r="C333" i="1"/>
  <c r="D333" i="1"/>
  <c r="E333" i="1"/>
  <c r="C334" i="1"/>
  <c r="E334" i="1" s="1"/>
  <c r="D334" i="1"/>
  <c r="C335" i="1"/>
  <c r="D335" i="1"/>
  <c r="C336" i="1"/>
  <c r="D336" i="1"/>
  <c r="C337" i="1"/>
  <c r="D337" i="1"/>
  <c r="E337" i="1"/>
  <c r="C338" i="1"/>
  <c r="D338" i="1"/>
  <c r="C339" i="1"/>
  <c r="D339" i="1"/>
  <c r="E339" i="1" s="1"/>
  <c r="C340" i="1"/>
  <c r="D340" i="1"/>
  <c r="E340" i="1"/>
  <c r="C341" i="1"/>
  <c r="D341" i="1"/>
  <c r="C342" i="1"/>
  <c r="D342" i="1"/>
  <c r="C343" i="1"/>
  <c r="D343" i="1"/>
  <c r="C344" i="1"/>
  <c r="D344" i="1"/>
  <c r="E344" i="1"/>
  <c r="C345" i="1"/>
  <c r="E345" i="1" s="1"/>
  <c r="D345" i="1"/>
  <c r="C346" i="1"/>
  <c r="D346" i="1"/>
  <c r="E346" i="1" s="1"/>
  <c r="C347" i="1"/>
  <c r="D347" i="1"/>
  <c r="E347" i="1"/>
  <c r="C348" i="1"/>
  <c r="E348" i="1" s="1"/>
  <c r="D348" i="1"/>
  <c r="C349" i="1"/>
  <c r="D349" i="1"/>
  <c r="C350" i="1"/>
  <c r="E350" i="1" s="1"/>
  <c r="D350" i="1"/>
  <c r="C351" i="1"/>
  <c r="D351" i="1"/>
  <c r="E351" i="1"/>
  <c r="C352" i="1"/>
  <c r="D352" i="1"/>
  <c r="C353" i="1"/>
  <c r="D353" i="1"/>
  <c r="C354" i="1"/>
  <c r="D354" i="1"/>
  <c r="C355" i="1"/>
  <c r="D355" i="1"/>
  <c r="E355" i="1" s="1"/>
  <c r="C356" i="1"/>
  <c r="D356" i="1"/>
  <c r="E356" i="1" s="1"/>
  <c r="C357" i="1"/>
  <c r="D357" i="1"/>
  <c r="C358" i="1"/>
  <c r="E358" i="1" s="1"/>
  <c r="D358" i="1"/>
  <c r="C359" i="1"/>
  <c r="D359" i="1"/>
  <c r="C360" i="1"/>
  <c r="D360" i="1"/>
  <c r="E360" i="1"/>
  <c r="C361" i="1"/>
  <c r="D361" i="1"/>
  <c r="C362" i="1"/>
  <c r="D362" i="1"/>
  <c r="E362" i="1" s="1"/>
  <c r="C363" i="1"/>
  <c r="D363" i="1"/>
  <c r="E363" i="1" s="1"/>
  <c r="C364" i="1"/>
  <c r="E364" i="1" s="1"/>
  <c r="D364" i="1"/>
  <c r="C365" i="1"/>
  <c r="E365" i="1" s="1"/>
  <c r="D365" i="1"/>
  <c r="C366" i="1"/>
  <c r="E366" i="1" s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E372" i="1" s="1"/>
  <c r="C373" i="1"/>
  <c r="D373" i="1"/>
  <c r="C374" i="1"/>
  <c r="E374" i="1" s="1"/>
  <c r="D374" i="1"/>
  <c r="C375" i="1"/>
  <c r="D375" i="1"/>
  <c r="E375" i="1" s="1"/>
  <c r="C376" i="1"/>
  <c r="E376" i="1" s="1"/>
  <c r="D376" i="1"/>
  <c r="C377" i="1"/>
  <c r="E377" i="1" s="1"/>
  <c r="D377" i="1"/>
  <c r="C378" i="1"/>
  <c r="D378" i="1"/>
  <c r="C379" i="1"/>
  <c r="E379" i="1" s="1"/>
  <c r="D379" i="1"/>
  <c r="C380" i="1"/>
  <c r="D380" i="1"/>
  <c r="C381" i="1"/>
  <c r="D381" i="1"/>
  <c r="C382" i="1"/>
  <c r="D382" i="1"/>
  <c r="E382" i="1" s="1"/>
  <c r="C383" i="1"/>
  <c r="E383" i="1" s="1"/>
  <c r="D383" i="1"/>
  <c r="C384" i="1"/>
  <c r="D384" i="1"/>
  <c r="C385" i="1"/>
  <c r="D385" i="1"/>
  <c r="C386" i="1"/>
  <c r="D386" i="1"/>
  <c r="C387" i="1"/>
  <c r="D387" i="1"/>
  <c r="E387" i="1" s="1"/>
  <c r="C388" i="1"/>
  <c r="D388" i="1"/>
  <c r="C389" i="1"/>
  <c r="D389" i="1"/>
  <c r="C390" i="1"/>
  <c r="E390" i="1" s="1"/>
  <c r="D390" i="1"/>
  <c r="C391" i="1"/>
  <c r="D391" i="1"/>
  <c r="C392" i="1"/>
  <c r="D392" i="1"/>
  <c r="E392" i="1"/>
  <c r="C393" i="1"/>
  <c r="E393" i="1" s="1"/>
  <c r="D393" i="1"/>
  <c r="C394" i="1"/>
  <c r="D394" i="1"/>
  <c r="E394" i="1" s="1"/>
  <c r="C395" i="1"/>
  <c r="E395" i="1" s="1"/>
  <c r="D395" i="1"/>
  <c r="C396" i="1"/>
  <c r="D396" i="1"/>
  <c r="C397" i="1"/>
  <c r="E397" i="1" s="1"/>
  <c r="D397" i="1"/>
  <c r="C398" i="1"/>
  <c r="E398" i="1" s="1"/>
  <c r="D398" i="1"/>
  <c r="C399" i="1"/>
  <c r="D399" i="1"/>
  <c r="E399" i="1"/>
  <c r="C400" i="1"/>
  <c r="E400" i="1" s="1"/>
  <c r="D400" i="1"/>
  <c r="C401" i="1"/>
  <c r="D401" i="1"/>
  <c r="C402" i="1"/>
  <c r="E402" i="1" s="1"/>
  <c r="D402" i="1"/>
  <c r="C403" i="1"/>
  <c r="D403" i="1"/>
  <c r="E403" i="1" s="1"/>
  <c r="C404" i="1"/>
  <c r="D404" i="1"/>
  <c r="E404" i="1"/>
  <c r="C405" i="1"/>
  <c r="D405" i="1"/>
  <c r="C406" i="1"/>
  <c r="D406" i="1"/>
  <c r="C407" i="1"/>
  <c r="D407" i="1"/>
  <c r="C408" i="1"/>
  <c r="D408" i="1"/>
  <c r="E408" i="1"/>
  <c r="C409" i="1"/>
  <c r="E409" i="1" s="1"/>
  <c r="D409" i="1"/>
  <c r="C410" i="1"/>
  <c r="D410" i="1"/>
  <c r="E410" i="1" s="1"/>
  <c r="C411" i="1"/>
  <c r="D411" i="1"/>
  <c r="E411" i="1"/>
  <c r="C412" i="1"/>
  <c r="E412" i="1" s="1"/>
  <c r="D412" i="1"/>
  <c r="C413" i="1"/>
  <c r="D413" i="1"/>
  <c r="C414" i="1"/>
  <c r="E414" i="1" s="1"/>
  <c r="D414" i="1"/>
  <c r="C415" i="1"/>
  <c r="D415" i="1"/>
  <c r="E415" i="1"/>
  <c r="C416" i="1"/>
  <c r="D416" i="1"/>
  <c r="C417" i="1"/>
  <c r="D417" i="1"/>
  <c r="C418" i="1"/>
  <c r="E418" i="1" s="1"/>
  <c r="D418" i="1"/>
  <c r="C419" i="1"/>
  <c r="D419" i="1"/>
  <c r="E419" i="1" s="1"/>
  <c r="C420" i="1"/>
  <c r="D420" i="1"/>
  <c r="E420" i="1"/>
  <c r="C421" i="1"/>
  <c r="D421" i="1"/>
  <c r="C422" i="1"/>
  <c r="D422" i="1"/>
  <c r="C423" i="1"/>
  <c r="D423" i="1"/>
  <c r="C424" i="1"/>
  <c r="D424" i="1"/>
  <c r="E424" i="1"/>
  <c r="C425" i="1"/>
  <c r="E425" i="1" s="1"/>
  <c r="D425" i="1"/>
  <c r="C426" i="1"/>
  <c r="D426" i="1"/>
  <c r="E426" i="1" s="1"/>
  <c r="C427" i="1"/>
  <c r="D427" i="1"/>
  <c r="E427" i="1"/>
  <c r="C428" i="1"/>
  <c r="E428" i="1" s="1"/>
  <c r="D428" i="1"/>
  <c r="C429" i="1"/>
  <c r="D429" i="1"/>
  <c r="C430" i="1"/>
  <c r="E430" i="1" s="1"/>
  <c r="D430" i="1"/>
  <c r="C431" i="1"/>
  <c r="E431" i="1" s="1"/>
  <c r="D431" i="1"/>
  <c r="C432" i="1"/>
  <c r="D432" i="1"/>
  <c r="C433" i="1"/>
  <c r="D433" i="1"/>
  <c r="C434" i="1"/>
  <c r="D434" i="1"/>
  <c r="C435" i="1"/>
  <c r="D435" i="1"/>
  <c r="E435" i="1" s="1"/>
  <c r="C436" i="1"/>
  <c r="D436" i="1"/>
  <c r="E436" i="1" s="1"/>
  <c r="C437" i="1"/>
  <c r="D437" i="1"/>
  <c r="C438" i="1"/>
  <c r="E438" i="1" s="1"/>
  <c r="D438" i="1"/>
  <c r="C439" i="1"/>
  <c r="D439" i="1"/>
  <c r="C440" i="1"/>
  <c r="E440" i="1" s="1"/>
  <c r="D440" i="1"/>
  <c r="C441" i="1"/>
  <c r="D441" i="1"/>
  <c r="C442" i="1"/>
  <c r="D442" i="1"/>
  <c r="E442" i="1" s="1"/>
  <c r="C443" i="1"/>
  <c r="D443" i="1"/>
  <c r="E443" i="1" s="1"/>
  <c r="C444" i="1"/>
  <c r="E444" i="1" s="1"/>
  <c r="D444" i="1"/>
  <c r="C445" i="1"/>
  <c r="E445" i="1" s="1"/>
  <c r="D445" i="1"/>
  <c r="C446" i="1"/>
  <c r="D446" i="1"/>
  <c r="E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E452" i="1" s="1"/>
  <c r="C453" i="1"/>
  <c r="D453" i="1"/>
  <c r="C454" i="1"/>
  <c r="E454" i="1" s="1"/>
  <c r="D454" i="1"/>
  <c r="C455" i="1"/>
  <c r="D455" i="1"/>
  <c r="E455" i="1" s="1"/>
  <c r="C456" i="1"/>
  <c r="E456" i="1" s="1"/>
  <c r="D456" i="1"/>
  <c r="C457" i="1"/>
  <c r="E457" i="1" s="1"/>
  <c r="D457" i="1"/>
  <c r="C458" i="1"/>
  <c r="D458" i="1"/>
  <c r="C459" i="1"/>
  <c r="D459" i="1"/>
  <c r="E459" i="1"/>
  <c r="C460" i="1"/>
  <c r="D460" i="1"/>
  <c r="C461" i="1"/>
  <c r="D461" i="1"/>
  <c r="C462" i="1"/>
  <c r="D462" i="1"/>
  <c r="E462" i="1" s="1"/>
  <c r="C463" i="1"/>
  <c r="E463" i="1" s="1"/>
  <c r="D463" i="1"/>
  <c r="C464" i="1"/>
  <c r="D464" i="1"/>
  <c r="C465" i="1"/>
  <c r="D465" i="1"/>
  <c r="C466" i="1"/>
  <c r="D466" i="1"/>
  <c r="C467" i="1"/>
  <c r="D467" i="1"/>
  <c r="E467" i="1" s="1"/>
  <c r="C468" i="1"/>
  <c r="D468" i="1"/>
  <c r="C469" i="1"/>
  <c r="D469" i="1"/>
  <c r="C470" i="1"/>
  <c r="E470" i="1" s="1"/>
  <c r="D470" i="1"/>
  <c r="C471" i="1"/>
  <c r="D471" i="1"/>
  <c r="E471" i="1" s="1"/>
  <c r="C472" i="1"/>
  <c r="D472" i="1"/>
  <c r="E472" i="1"/>
  <c r="C473" i="1"/>
  <c r="E473" i="1" s="1"/>
  <c r="D473" i="1"/>
  <c r="C474" i="1"/>
  <c r="D474" i="1"/>
  <c r="E474" i="1" s="1"/>
  <c r="C475" i="1"/>
  <c r="E475" i="1" s="1"/>
  <c r="D475" i="1"/>
  <c r="C476" i="1"/>
  <c r="E476" i="1" s="1"/>
  <c r="D476" i="1"/>
  <c r="C477" i="1"/>
  <c r="E477" i="1" s="1"/>
  <c r="D477" i="1"/>
  <c r="C478" i="1"/>
  <c r="D478" i="1"/>
  <c r="E478" i="1"/>
  <c r="C479" i="1"/>
  <c r="D479" i="1"/>
  <c r="E479" i="1" s="1"/>
  <c r="C480" i="1"/>
  <c r="E480" i="1" s="1"/>
  <c r="D480" i="1"/>
  <c r="C481" i="1"/>
  <c r="D481" i="1"/>
  <c r="C482" i="1"/>
  <c r="E482" i="1" s="1"/>
  <c r="D482" i="1"/>
  <c r="C483" i="1"/>
  <c r="D483" i="1"/>
  <c r="C484" i="1"/>
  <c r="E484" i="1" s="1"/>
  <c r="D484" i="1"/>
  <c r="C485" i="1"/>
  <c r="D485" i="1"/>
  <c r="C486" i="1"/>
  <c r="D486" i="1"/>
  <c r="C487" i="1"/>
  <c r="D487" i="1"/>
  <c r="E487" i="1" s="1"/>
  <c r="C488" i="1"/>
  <c r="D488" i="1"/>
  <c r="E488" i="1" s="1"/>
  <c r="C489" i="1"/>
  <c r="E489" i="1" s="1"/>
  <c r="D489" i="1"/>
  <c r="C490" i="1"/>
  <c r="E490" i="1" s="1"/>
  <c r="D490" i="1"/>
  <c r="C491" i="1"/>
  <c r="D491" i="1"/>
  <c r="C492" i="1"/>
  <c r="E492" i="1" s="1"/>
  <c r="D492" i="1"/>
  <c r="C493" i="1"/>
  <c r="D493" i="1"/>
  <c r="C494" i="1"/>
  <c r="D494" i="1"/>
  <c r="C495" i="1"/>
  <c r="D495" i="1"/>
  <c r="E495" i="1" s="1"/>
  <c r="C496" i="1"/>
  <c r="D496" i="1"/>
  <c r="C497" i="1"/>
  <c r="D497" i="1"/>
  <c r="C498" i="1"/>
  <c r="E498" i="1" s="1"/>
  <c r="D498" i="1"/>
  <c r="C499" i="1"/>
  <c r="D499" i="1"/>
  <c r="E499" i="1" s="1"/>
  <c r="C500" i="1"/>
  <c r="E500" i="1" s="1"/>
  <c r="D500" i="1"/>
  <c r="C501" i="1"/>
  <c r="E501" i="1" s="1"/>
  <c r="D501" i="1"/>
  <c r="C502" i="1"/>
  <c r="D502" i="1"/>
  <c r="C503" i="1"/>
  <c r="D503" i="1"/>
  <c r="C504" i="1"/>
  <c r="D504" i="1"/>
  <c r="E504" i="1"/>
  <c r="C505" i="1"/>
  <c r="E505" i="1" s="1"/>
  <c r="D505" i="1"/>
  <c r="C506" i="1"/>
  <c r="D506" i="1"/>
  <c r="C507" i="1"/>
  <c r="D507" i="1"/>
  <c r="C508" i="1"/>
  <c r="D508" i="1"/>
  <c r="E508" i="1" s="1"/>
  <c r="C509" i="1"/>
  <c r="D509" i="1"/>
  <c r="C510" i="1"/>
  <c r="E510" i="1" s="1"/>
  <c r="D510" i="1"/>
  <c r="C511" i="1"/>
  <c r="D511" i="1"/>
  <c r="E511" i="1" s="1"/>
  <c r="C512" i="1"/>
  <c r="E512" i="1" s="1"/>
  <c r="D512" i="1"/>
  <c r="C513" i="1"/>
  <c r="E513" i="1" s="1"/>
  <c r="D513" i="1"/>
  <c r="C514" i="1"/>
  <c r="E514" i="1" s="1"/>
  <c r="D514" i="1"/>
  <c r="C515" i="1"/>
  <c r="D515" i="1"/>
  <c r="C516" i="1"/>
  <c r="D516" i="1"/>
  <c r="E516" i="1"/>
  <c r="C517" i="1"/>
  <c r="D517" i="1"/>
  <c r="C518" i="1"/>
  <c r="D518" i="1"/>
  <c r="C519" i="1"/>
  <c r="D519" i="1"/>
  <c r="E519" i="1" s="1"/>
  <c r="C520" i="1"/>
  <c r="D520" i="1"/>
  <c r="E520" i="1" s="1"/>
  <c r="C521" i="1"/>
  <c r="E521" i="1" s="1"/>
  <c r="D521" i="1"/>
  <c r="C522" i="1"/>
  <c r="D522" i="1"/>
  <c r="C523" i="1"/>
  <c r="D523" i="1"/>
  <c r="C524" i="1"/>
  <c r="E524" i="1" s="1"/>
  <c r="D524" i="1"/>
  <c r="C525" i="1"/>
  <c r="D525" i="1"/>
  <c r="C526" i="1"/>
  <c r="D526" i="1"/>
  <c r="C527" i="1"/>
  <c r="D527" i="1"/>
  <c r="E527" i="1" s="1"/>
  <c r="C528" i="1"/>
  <c r="D528" i="1"/>
  <c r="C529" i="1"/>
  <c r="D529" i="1"/>
  <c r="C530" i="1"/>
  <c r="D530" i="1"/>
  <c r="C531" i="1"/>
  <c r="D531" i="1"/>
  <c r="E531" i="1" s="1"/>
  <c r="C532" i="1"/>
  <c r="D532" i="1"/>
  <c r="E532" i="1"/>
  <c r="C533" i="1"/>
  <c r="E533" i="1" s="1"/>
  <c r="D533" i="1"/>
  <c r="C534" i="1"/>
  <c r="D534" i="1"/>
  <c r="C535" i="1"/>
  <c r="D535" i="1"/>
  <c r="C536" i="1"/>
  <c r="D536" i="1"/>
  <c r="E536" i="1"/>
  <c r="C537" i="1"/>
  <c r="E537" i="1" s="1"/>
  <c r="D537" i="1"/>
  <c r="C538" i="1"/>
  <c r="D538" i="1"/>
  <c r="C539" i="1"/>
  <c r="D539" i="1"/>
  <c r="C540" i="1"/>
  <c r="D540" i="1"/>
  <c r="C541" i="1"/>
  <c r="D541" i="1"/>
  <c r="C542" i="1"/>
  <c r="E542" i="1" s="1"/>
  <c r="D542" i="1"/>
  <c r="C543" i="1"/>
  <c r="D543" i="1"/>
  <c r="E543" i="1" s="1"/>
  <c r="C544" i="1"/>
  <c r="E544" i="1" s="1"/>
  <c r="D544" i="1"/>
  <c r="C545" i="1"/>
  <c r="E545" i="1" s="1"/>
  <c r="D545" i="1"/>
  <c r="C546" i="1"/>
  <c r="D546" i="1"/>
  <c r="C547" i="1"/>
  <c r="D547" i="1"/>
  <c r="C548" i="1"/>
  <c r="D548" i="1"/>
  <c r="E548" i="1"/>
  <c r="C549" i="1"/>
  <c r="D549" i="1"/>
  <c r="C550" i="1"/>
  <c r="D550" i="1"/>
  <c r="C551" i="1"/>
  <c r="D551" i="1"/>
  <c r="E551" i="1" s="1"/>
  <c r="C552" i="1"/>
  <c r="D552" i="1"/>
  <c r="E552" i="1" s="1"/>
  <c r="C553" i="1"/>
  <c r="E553" i="1" s="1"/>
  <c r="D553" i="1"/>
  <c r="C554" i="1"/>
  <c r="D554" i="1"/>
  <c r="C555" i="1"/>
  <c r="D555" i="1"/>
  <c r="C556" i="1"/>
  <c r="E556" i="1" s="1"/>
  <c r="D556" i="1"/>
  <c r="C557" i="1"/>
  <c r="D557" i="1"/>
  <c r="C558" i="1"/>
  <c r="D558" i="1"/>
  <c r="C559" i="1"/>
  <c r="D559" i="1"/>
  <c r="E559" i="1" s="1"/>
  <c r="C560" i="1"/>
  <c r="D560" i="1"/>
  <c r="C561" i="1"/>
  <c r="D561" i="1"/>
  <c r="C562" i="1"/>
  <c r="D562" i="1"/>
  <c r="C563" i="1"/>
  <c r="D563" i="1"/>
  <c r="E563" i="1" s="1"/>
  <c r="C564" i="1"/>
  <c r="E564" i="1" s="1"/>
  <c r="D564" i="1"/>
  <c r="C565" i="1"/>
  <c r="E565" i="1" s="1"/>
  <c r="D565" i="1"/>
  <c r="C566" i="1"/>
  <c r="D566" i="1"/>
  <c r="C567" i="1"/>
  <c r="D567" i="1"/>
  <c r="C568" i="1"/>
  <c r="D568" i="1"/>
  <c r="E568" i="1"/>
  <c r="C569" i="1"/>
  <c r="E569" i="1" s="1"/>
  <c r="D569" i="1"/>
  <c r="C570" i="1"/>
  <c r="D570" i="1"/>
  <c r="C571" i="1"/>
  <c r="E571" i="1" s="1"/>
  <c r="D571" i="1"/>
  <c r="C572" i="1"/>
  <c r="E572" i="1" s="1"/>
  <c r="D572" i="1"/>
  <c r="C573" i="1"/>
  <c r="E573" i="1" s="1"/>
  <c r="D573" i="1"/>
  <c r="C574" i="1"/>
  <c r="E574" i="1" s="1"/>
  <c r="D574" i="1"/>
  <c r="C575" i="1"/>
  <c r="D575" i="1"/>
  <c r="C576" i="1"/>
  <c r="D576" i="1"/>
  <c r="E576" i="1"/>
  <c r="C577" i="1"/>
  <c r="D577" i="1"/>
  <c r="C578" i="1"/>
  <c r="D578" i="1"/>
  <c r="C579" i="1"/>
  <c r="D579" i="1"/>
  <c r="C580" i="1"/>
  <c r="D580" i="1"/>
  <c r="C581" i="1"/>
  <c r="D581" i="1"/>
  <c r="C582" i="1"/>
  <c r="E582" i="1" s="1"/>
  <c r="D582" i="1"/>
  <c r="C583" i="1"/>
  <c r="D583" i="1"/>
  <c r="E583" i="1" s="1"/>
  <c r="C584" i="1"/>
  <c r="E584" i="1" s="1"/>
  <c r="D584" i="1"/>
  <c r="C585" i="1"/>
  <c r="E585" i="1" s="1"/>
  <c r="D585" i="1"/>
  <c r="C586" i="1"/>
  <c r="D586" i="1"/>
  <c r="C587" i="1"/>
  <c r="E587" i="1" s="1"/>
  <c r="D587" i="1"/>
  <c r="C588" i="1"/>
  <c r="D588" i="1"/>
  <c r="E588" i="1" s="1"/>
  <c r="C589" i="1"/>
  <c r="E589" i="1" s="1"/>
  <c r="D589" i="1"/>
  <c r="C590" i="1"/>
  <c r="E590" i="1" s="1"/>
  <c r="D590" i="1"/>
  <c r="C591" i="1"/>
  <c r="D591" i="1"/>
  <c r="C592" i="1"/>
  <c r="E592" i="1" s="1"/>
  <c r="D592" i="1"/>
  <c r="C593" i="1"/>
  <c r="D593" i="1"/>
  <c r="C594" i="1"/>
  <c r="D594" i="1"/>
  <c r="C595" i="1"/>
  <c r="D595" i="1"/>
  <c r="E595" i="1" s="1"/>
  <c r="C596" i="1"/>
  <c r="E596" i="1" s="1"/>
  <c r="D596" i="1"/>
  <c r="C597" i="1"/>
  <c r="D597" i="1"/>
  <c r="C598" i="1"/>
  <c r="D598" i="1"/>
  <c r="C599" i="1"/>
  <c r="D599" i="1"/>
  <c r="E599" i="1" s="1"/>
  <c r="C600" i="1"/>
  <c r="D600" i="1"/>
  <c r="E600" i="1" s="1"/>
  <c r="C601" i="1"/>
  <c r="E601" i="1" s="1"/>
  <c r="D601" i="1"/>
  <c r="C602" i="1"/>
  <c r="D602" i="1"/>
  <c r="C603" i="1"/>
  <c r="E603" i="1" s="1"/>
  <c r="D603" i="1"/>
  <c r="C604" i="1"/>
  <c r="D604" i="1"/>
  <c r="C605" i="1"/>
  <c r="D605" i="1"/>
  <c r="C606" i="1"/>
  <c r="E606" i="1" s="1"/>
  <c r="D606" i="1"/>
  <c r="C607" i="1"/>
  <c r="D607" i="1"/>
  <c r="E607" i="1" s="1"/>
  <c r="C608" i="1"/>
  <c r="E608" i="1" s="1"/>
  <c r="D608" i="1"/>
  <c r="C609" i="1"/>
  <c r="E609" i="1" s="1"/>
  <c r="D609" i="1"/>
  <c r="C610" i="1"/>
  <c r="D610" i="1"/>
  <c r="C611" i="1"/>
  <c r="E611" i="1" s="1"/>
  <c r="D611" i="1"/>
  <c r="C612" i="1"/>
  <c r="D612" i="1"/>
  <c r="E612" i="1"/>
  <c r="C613" i="1"/>
  <c r="D613" i="1"/>
  <c r="C614" i="1"/>
  <c r="D614" i="1"/>
  <c r="C615" i="1"/>
  <c r="D615" i="1"/>
  <c r="E615" i="1" s="1"/>
  <c r="C616" i="1"/>
  <c r="D616" i="1"/>
  <c r="C617" i="1"/>
  <c r="D617" i="1"/>
  <c r="C618" i="1"/>
  <c r="D618" i="1"/>
  <c r="C619" i="1"/>
  <c r="D619" i="1"/>
  <c r="C620" i="1"/>
  <c r="D620" i="1"/>
  <c r="E620" i="1"/>
  <c r="C621" i="1"/>
  <c r="E621" i="1" s="1"/>
  <c r="D621" i="1"/>
  <c r="C622" i="1"/>
  <c r="D622" i="1"/>
  <c r="C623" i="1"/>
  <c r="D623" i="1"/>
  <c r="C624" i="1"/>
  <c r="E624" i="1" s="1"/>
  <c r="D624" i="1"/>
  <c r="C625" i="1"/>
  <c r="D625" i="1"/>
  <c r="C626" i="1"/>
  <c r="D626" i="1"/>
  <c r="C627" i="1"/>
  <c r="D627" i="1"/>
  <c r="E627" i="1"/>
  <c r="C628" i="1"/>
  <c r="D628" i="1"/>
  <c r="E628" i="1"/>
  <c r="C629" i="1"/>
  <c r="E629" i="1" s="1"/>
  <c r="D629" i="1"/>
  <c r="C630" i="1"/>
  <c r="D630" i="1"/>
  <c r="C631" i="1"/>
  <c r="D631" i="1"/>
  <c r="C632" i="1"/>
  <c r="D632" i="1"/>
  <c r="E632" i="1"/>
  <c r="C633" i="1"/>
  <c r="E633" i="1" s="1"/>
  <c r="D633" i="1"/>
  <c r="C634" i="1"/>
  <c r="D634" i="1"/>
  <c r="C635" i="1"/>
  <c r="D635" i="1"/>
  <c r="E635" i="1"/>
  <c r="C636" i="1"/>
  <c r="E636" i="1" s="1"/>
  <c r="D636" i="1"/>
  <c r="C637" i="1"/>
  <c r="E637" i="1" s="1"/>
  <c r="D637" i="1"/>
  <c r="C638" i="1"/>
  <c r="E638" i="1" s="1"/>
  <c r="D638" i="1"/>
  <c r="C639" i="1"/>
  <c r="D639" i="1"/>
  <c r="C640" i="1"/>
  <c r="E640" i="1" s="1"/>
  <c r="D640" i="1"/>
  <c r="C641" i="1"/>
  <c r="D641" i="1"/>
  <c r="C642" i="1"/>
  <c r="D642" i="1"/>
  <c r="C643" i="1"/>
  <c r="D643" i="1"/>
  <c r="C644" i="1"/>
  <c r="D644" i="1"/>
  <c r="E644" i="1" s="1"/>
  <c r="C645" i="1"/>
  <c r="D645" i="1"/>
  <c r="C646" i="1"/>
  <c r="E646" i="1" s="1"/>
  <c r="D646" i="1"/>
  <c r="C647" i="1"/>
  <c r="D647" i="1"/>
  <c r="E647" i="1" s="1"/>
  <c r="C648" i="1"/>
  <c r="E648" i="1" s="1"/>
  <c r="D648" i="1"/>
  <c r="C649" i="1"/>
  <c r="E649" i="1" s="1"/>
  <c r="D649" i="1"/>
  <c r="C650" i="1"/>
  <c r="D650" i="1"/>
  <c r="C651" i="1"/>
  <c r="E651" i="1" s="1"/>
  <c r="D651" i="1"/>
  <c r="C652" i="1"/>
  <c r="D652" i="1"/>
  <c r="E652" i="1" s="1"/>
  <c r="C653" i="1"/>
  <c r="E653" i="1" s="1"/>
  <c r="D653" i="1"/>
  <c r="C654" i="1"/>
  <c r="E654" i="1" s="1"/>
  <c r="D654" i="1"/>
  <c r="C655" i="1"/>
  <c r="D655" i="1"/>
  <c r="C656" i="1"/>
  <c r="D656" i="1"/>
  <c r="E656" i="1"/>
  <c r="C657" i="1"/>
  <c r="D657" i="1"/>
  <c r="C658" i="1"/>
  <c r="D658" i="1"/>
  <c r="C659" i="1"/>
  <c r="D659" i="1"/>
  <c r="C660" i="1"/>
  <c r="E660" i="1" s="1"/>
  <c r="D660" i="1"/>
  <c r="C661" i="1"/>
  <c r="D661" i="1"/>
  <c r="C662" i="1"/>
  <c r="D662" i="1"/>
  <c r="C663" i="1"/>
  <c r="D663" i="1"/>
  <c r="E663" i="1" s="1"/>
  <c r="C664" i="1"/>
  <c r="E664" i="1" s="1"/>
  <c r="D664" i="1"/>
  <c r="C665" i="1"/>
  <c r="E665" i="1" s="1"/>
  <c r="D665" i="1"/>
  <c r="C666" i="1"/>
  <c r="D666" i="1"/>
  <c r="C667" i="1"/>
  <c r="D667" i="1"/>
  <c r="E667" i="1"/>
  <c r="C668" i="1"/>
  <c r="D668" i="1"/>
  <c r="E668" i="1" s="1"/>
  <c r="C669" i="1"/>
  <c r="E669" i="1" s="1"/>
  <c r="D669" i="1"/>
  <c r="C670" i="1"/>
  <c r="E670" i="1" s="1"/>
  <c r="D670" i="1"/>
  <c r="C671" i="1"/>
  <c r="D671" i="1"/>
  <c r="C672" i="1"/>
  <c r="D672" i="1"/>
  <c r="E672" i="1"/>
  <c r="C673" i="1"/>
  <c r="D673" i="1"/>
  <c r="C674" i="1"/>
  <c r="D674" i="1"/>
  <c r="C675" i="1"/>
  <c r="D675" i="1"/>
  <c r="E675" i="1" s="1"/>
  <c r="C676" i="1"/>
  <c r="D676" i="1"/>
  <c r="E676" i="1"/>
  <c r="C677" i="1"/>
  <c r="D677" i="1"/>
  <c r="C678" i="1"/>
  <c r="D678" i="1"/>
  <c r="C679" i="1"/>
  <c r="D679" i="1"/>
  <c r="E679" i="1" s="1"/>
  <c r="C680" i="1"/>
  <c r="D680" i="1"/>
  <c r="E680" i="1" s="1"/>
  <c r="C681" i="1"/>
  <c r="E681" i="1" s="1"/>
  <c r="D681" i="1"/>
  <c r="C682" i="1"/>
  <c r="D682" i="1"/>
  <c r="C683" i="1"/>
  <c r="D683" i="1"/>
  <c r="E683" i="1"/>
  <c r="C684" i="1"/>
  <c r="E684" i="1" s="1"/>
  <c r="D684" i="1"/>
  <c r="C685" i="1"/>
  <c r="E685" i="1" s="1"/>
  <c r="D685" i="1"/>
  <c r="C686" i="1"/>
  <c r="E686" i="1" s="1"/>
  <c r="D686" i="1"/>
  <c r="C687" i="1"/>
  <c r="D687" i="1"/>
  <c r="C688" i="1"/>
  <c r="E688" i="1" s="1"/>
  <c r="D688" i="1"/>
  <c r="C689" i="1"/>
  <c r="D689" i="1"/>
  <c r="C690" i="1"/>
  <c r="D690" i="1"/>
  <c r="C691" i="1"/>
  <c r="E691" i="1" s="1"/>
  <c r="D691" i="1"/>
  <c r="C692" i="1"/>
  <c r="D692" i="1"/>
  <c r="E692" i="1"/>
  <c r="C693" i="1"/>
  <c r="D693" i="1"/>
  <c r="C694" i="1"/>
  <c r="D694" i="1"/>
  <c r="C695" i="1"/>
  <c r="D695" i="1"/>
  <c r="E695" i="1" s="1"/>
  <c r="C696" i="1"/>
  <c r="D696" i="1"/>
  <c r="C697" i="1"/>
  <c r="E697" i="1" s="1"/>
  <c r="D697" i="1"/>
  <c r="C698" i="1"/>
  <c r="D698" i="1"/>
  <c r="C699" i="1"/>
  <c r="E699" i="1" s="1"/>
  <c r="D699" i="1"/>
  <c r="C700" i="1"/>
  <c r="D700" i="1"/>
  <c r="E700" i="1" s="1"/>
  <c r="C701" i="1"/>
  <c r="E701" i="1" s="1"/>
  <c r="D701" i="1"/>
  <c r="C702" i="1"/>
  <c r="E702" i="1" s="1"/>
  <c r="D702" i="1"/>
  <c r="C703" i="1"/>
  <c r="D703" i="1"/>
  <c r="C704" i="1"/>
  <c r="E704" i="1" s="1"/>
  <c r="D704" i="1"/>
  <c r="C705" i="1"/>
  <c r="D705" i="1"/>
  <c r="C706" i="1"/>
  <c r="D706" i="1"/>
  <c r="C707" i="1"/>
  <c r="D707" i="1"/>
  <c r="E707" i="1" s="1"/>
  <c r="C708" i="1"/>
  <c r="E708" i="1" s="1"/>
  <c r="D708" i="1"/>
  <c r="C709" i="1"/>
  <c r="D709" i="1"/>
  <c r="C710" i="1"/>
  <c r="D710" i="1"/>
  <c r="C711" i="1"/>
  <c r="D711" i="1"/>
  <c r="E711" i="1" s="1"/>
  <c r="C712" i="1"/>
  <c r="D712" i="1"/>
  <c r="E712" i="1" s="1"/>
  <c r="C713" i="1"/>
  <c r="E713" i="1" s="1"/>
  <c r="D713" i="1"/>
  <c r="C714" i="1"/>
  <c r="D714" i="1"/>
  <c r="C715" i="1"/>
  <c r="E715" i="1" s="1"/>
  <c r="D715" i="1"/>
  <c r="C716" i="1"/>
  <c r="D716" i="1"/>
  <c r="C717" i="1"/>
  <c r="E717" i="1" s="1"/>
  <c r="D717" i="1"/>
  <c r="C718" i="1"/>
  <c r="E718" i="1" s="1"/>
  <c r="D718" i="1"/>
  <c r="C719" i="1"/>
  <c r="E719" i="1" s="1"/>
  <c r="D719" i="1"/>
  <c r="C720" i="1"/>
  <c r="D720" i="1"/>
  <c r="E720" i="1" s="1"/>
  <c r="C721" i="1"/>
  <c r="E721" i="1" s="1"/>
  <c r="D721" i="1"/>
  <c r="C722" i="1"/>
  <c r="D722" i="1"/>
  <c r="C723" i="1"/>
  <c r="D723" i="1"/>
  <c r="E723" i="1"/>
  <c r="C724" i="1"/>
  <c r="E724" i="1" s="1"/>
  <c r="D724" i="1"/>
  <c r="C725" i="1"/>
  <c r="E725" i="1" s="1"/>
  <c r="D725" i="1"/>
  <c r="C726" i="1"/>
  <c r="E726" i="1" s="1"/>
  <c r="D726" i="1"/>
  <c r="C727" i="1"/>
  <c r="D727" i="1"/>
  <c r="E727" i="1"/>
  <c r="C728" i="1"/>
  <c r="D728" i="1"/>
  <c r="E728" i="1" s="1"/>
  <c r="C729" i="1"/>
  <c r="E729" i="1" s="1"/>
  <c r="D729" i="1"/>
  <c r="C730" i="1"/>
  <c r="D730" i="1"/>
  <c r="C731" i="1"/>
  <c r="E731" i="1" s="1"/>
  <c r="D731" i="1"/>
  <c r="C732" i="1"/>
  <c r="D732" i="1"/>
  <c r="C733" i="1"/>
  <c r="E733" i="1" s="1"/>
  <c r="D733" i="1"/>
  <c r="C734" i="1"/>
  <c r="E734" i="1" s="1"/>
  <c r="D734" i="1"/>
  <c r="C735" i="1"/>
  <c r="E735" i="1" s="1"/>
  <c r="D735" i="1"/>
  <c r="C736" i="1"/>
  <c r="D736" i="1"/>
  <c r="E736" i="1" s="1"/>
  <c r="C737" i="1"/>
  <c r="E737" i="1" s="1"/>
  <c r="D737" i="1"/>
  <c r="C738" i="1"/>
  <c r="D738" i="1"/>
  <c r="C739" i="1"/>
  <c r="D739" i="1"/>
  <c r="E739" i="1"/>
  <c r="C740" i="1"/>
  <c r="E740" i="1" s="1"/>
  <c r="D740" i="1"/>
  <c r="C741" i="1"/>
  <c r="E741" i="1" s="1"/>
  <c r="D741" i="1"/>
  <c r="C742" i="1"/>
  <c r="E742" i="1" s="1"/>
  <c r="D742" i="1"/>
  <c r="C743" i="1"/>
  <c r="D743" i="1"/>
  <c r="E743" i="1"/>
  <c r="C744" i="1"/>
  <c r="D744" i="1"/>
  <c r="E744" i="1" s="1"/>
  <c r="C745" i="1"/>
  <c r="E745" i="1" s="1"/>
  <c r="D745" i="1"/>
  <c r="C746" i="1"/>
  <c r="D746" i="1"/>
  <c r="C747" i="1"/>
  <c r="E747" i="1" s="1"/>
  <c r="D747" i="1"/>
  <c r="C748" i="1"/>
  <c r="D748" i="1"/>
  <c r="C749" i="1"/>
  <c r="E749" i="1" s="1"/>
  <c r="D749" i="1"/>
  <c r="C750" i="1"/>
  <c r="E750" i="1" s="1"/>
  <c r="D750" i="1"/>
  <c r="C751" i="1"/>
  <c r="E751" i="1" s="1"/>
  <c r="D751" i="1"/>
  <c r="C752" i="1"/>
  <c r="D752" i="1"/>
  <c r="E752" i="1" s="1"/>
  <c r="C753" i="1"/>
  <c r="E753" i="1" s="1"/>
  <c r="D753" i="1"/>
  <c r="C754" i="1"/>
  <c r="D754" i="1"/>
  <c r="C755" i="1"/>
  <c r="D755" i="1"/>
  <c r="E755" i="1"/>
  <c r="C756" i="1"/>
  <c r="E756" i="1" s="1"/>
  <c r="D756" i="1"/>
  <c r="C757" i="1"/>
  <c r="E757" i="1" s="1"/>
  <c r="D757" i="1"/>
  <c r="C758" i="1"/>
  <c r="E758" i="1" s="1"/>
  <c r="D758" i="1"/>
  <c r="C759" i="1"/>
  <c r="D759" i="1"/>
  <c r="E759" i="1"/>
  <c r="C760" i="1"/>
  <c r="D760" i="1"/>
  <c r="E760" i="1" s="1"/>
  <c r="C761" i="1"/>
  <c r="E761" i="1" s="1"/>
  <c r="D761" i="1"/>
  <c r="C762" i="1"/>
  <c r="D762" i="1"/>
  <c r="C763" i="1"/>
  <c r="E763" i="1" s="1"/>
  <c r="D763" i="1"/>
  <c r="C764" i="1"/>
  <c r="D764" i="1"/>
  <c r="E764" i="1" s="1"/>
  <c r="C765" i="1"/>
  <c r="D765" i="1"/>
  <c r="E765" i="1" s="1"/>
  <c r="C766" i="1"/>
  <c r="D766" i="1"/>
  <c r="C767" i="1"/>
  <c r="E767" i="1" s="1"/>
  <c r="D767" i="1"/>
  <c r="C768" i="1"/>
  <c r="D768" i="1"/>
  <c r="E768" i="1"/>
  <c r="C769" i="1"/>
  <c r="D769" i="1"/>
  <c r="C770" i="1"/>
  <c r="E770" i="1" s="1"/>
  <c r="D770" i="1"/>
  <c r="C771" i="1"/>
  <c r="D771" i="1"/>
  <c r="E771" i="1"/>
  <c r="C772" i="1"/>
  <c r="E772" i="1" s="1"/>
  <c r="D772" i="1"/>
  <c r="C773" i="1"/>
  <c r="E773" i="1" s="1"/>
  <c r="D773" i="1"/>
  <c r="C774" i="1"/>
  <c r="D774" i="1"/>
  <c r="C775" i="1"/>
  <c r="D775" i="1"/>
  <c r="E775" i="1"/>
  <c r="C776" i="1"/>
  <c r="D776" i="1"/>
  <c r="E776" i="1" s="1"/>
  <c r="C777" i="1"/>
  <c r="E777" i="1" s="1"/>
  <c r="D777" i="1"/>
  <c r="C778" i="1"/>
  <c r="D778" i="1"/>
  <c r="C779" i="1"/>
  <c r="E779" i="1" s="1"/>
  <c r="D779" i="1"/>
  <c r="C780" i="1"/>
  <c r="D780" i="1"/>
  <c r="C781" i="1"/>
  <c r="E781" i="1" s="1"/>
  <c r="D781" i="1"/>
  <c r="C782" i="1"/>
  <c r="D782" i="1"/>
  <c r="C783" i="1"/>
  <c r="D783" i="1"/>
  <c r="C784" i="1"/>
  <c r="D784" i="1"/>
  <c r="C785" i="1"/>
  <c r="E785" i="1" s="1"/>
  <c r="D785" i="1"/>
  <c r="C786" i="1"/>
  <c r="D786" i="1"/>
  <c r="C787" i="1"/>
  <c r="D787" i="1"/>
  <c r="C788" i="1"/>
  <c r="E788" i="1" s="1"/>
  <c r="D788" i="1"/>
  <c r="C789" i="1"/>
  <c r="D789" i="1"/>
  <c r="C790" i="1"/>
  <c r="D790" i="1"/>
  <c r="C791" i="1"/>
  <c r="D791" i="1"/>
  <c r="E791" i="1" s="1"/>
  <c r="C792" i="1"/>
  <c r="E792" i="1" s="1"/>
  <c r="D792" i="1"/>
  <c r="C793" i="1"/>
  <c r="D793" i="1"/>
  <c r="C794" i="1"/>
  <c r="D794" i="1"/>
  <c r="C795" i="1"/>
  <c r="D795" i="1"/>
  <c r="C796" i="1"/>
  <c r="D796" i="1"/>
  <c r="E796" i="1" s="1"/>
  <c r="C797" i="1"/>
  <c r="E797" i="1" s="1"/>
  <c r="D797" i="1"/>
  <c r="C798" i="1"/>
  <c r="D798" i="1"/>
  <c r="C799" i="1"/>
  <c r="E799" i="1" s="1"/>
  <c r="D799" i="1"/>
  <c r="C800" i="1"/>
  <c r="D800" i="1"/>
  <c r="E800" i="1"/>
  <c r="C801" i="1"/>
  <c r="D801" i="1"/>
  <c r="E801" i="1" s="1"/>
  <c r="C802" i="1"/>
  <c r="E802" i="1" s="1"/>
  <c r="D802" i="1"/>
  <c r="C803" i="1"/>
  <c r="E803" i="1" s="1"/>
  <c r="D803" i="1"/>
  <c r="C804" i="1"/>
  <c r="D804" i="1"/>
  <c r="E804" i="1" s="1"/>
  <c r="C805" i="1"/>
  <c r="E805" i="1" s="1"/>
  <c r="D805" i="1"/>
  <c r="C806" i="1"/>
  <c r="D806" i="1"/>
  <c r="C807" i="1"/>
  <c r="D807" i="1"/>
  <c r="E807" i="1"/>
  <c r="C808" i="1"/>
  <c r="E808" i="1" s="1"/>
  <c r="D808" i="1"/>
  <c r="C809" i="1"/>
  <c r="E809" i="1" s="1"/>
  <c r="D809" i="1"/>
  <c r="C810" i="1"/>
  <c r="D810" i="1"/>
  <c r="C811" i="1"/>
  <c r="E811" i="1" s="1"/>
  <c r="D811" i="1"/>
  <c r="C812" i="1"/>
  <c r="D812" i="1"/>
  <c r="C813" i="1"/>
  <c r="D813" i="1"/>
  <c r="E813" i="1"/>
  <c r="C814" i="1"/>
  <c r="D814" i="1"/>
  <c r="C815" i="1"/>
  <c r="D815" i="1"/>
  <c r="C816" i="1"/>
  <c r="D816" i="1"/>
  <c r="E816" i="1" s="1"/>
  <c r="C817" i="1"/>
  <c r="E817" i="1" s="1"/>
  <c r="D817" i="1"/>
  <c r="C818" i="1"/>
  <c r="D818" i="1"/>
  <c r="C819" i="1"/>
  <c r="D819" i="1"/>
  <c r="E819" i="1" s="1"/>
  <c r="C820" i="1"/>
  <c r="D820" i="1"/>
  <c r="E820" i="1"/>
  <c r="C821" i="1"/>
  <c r="D821" i="1"/>
  <c r="C822" i="1"/>
  <c r="D822" i="1"/>
  <c r="C823" i="1"/>
  <c r="D823" i="1"/>
  <c r="C824" i="1"/>
  <c r="E824" i="1" s="1"/>
  <c r="D824" i="1"/>
  <c r="C825" i="1"/>
  <c r="D825" i="1"/>
  <c r="C826" i="1"/>
  <c r="D826" i="1"/>
  <c r="C827" i="1"/>
  <c r="D827" i="1"/>
  <c r="C828" i="1"/>
  <c r="D828" i="1"/>
  <c r="E828" i="1" s="1"/>
  <c r="C829" i="1"/>
  <c r="D829" i="1"/>
  <c r="E829" i="1" s="1"/>
  <c r="C830" i="1"/>
  <c r="D830" i="1"/>
  <c r="C831" i="1"/>
  <c r="D831" i="1"/>
  <c r="C832" i="1"/>
  <c r="E832" i="1" s="1"/>
  <c r="D832" i="1"/>
  <c r="C833" i="1"/>
  <c r="E833" i="1" s="1"/>
  <c r="D833" i="1"/>
  <c r="C834" i="1"/>
  <c r="E834" i="1" s="1"/>
  <c r="D834" i="1"/>
  <c r="C835" i="1"/>
  <c r="E835" i="1" s="1"/>
  <c r="D835" i="1"/>
  <c r="C836" i="1"/>
  <c r="D836" i="1"/>
  <c r="C837" i="1"/>
  <c r="E837" i="1" s="1"/>
  <c r="D837" i="1"/>
  <c r="C838" i="1"/>
  <c r="D838" i="1"/>
  <c r="C839" i="1"/>
  <c r="E839" i="1" s="1"/>
  <c r="D839" i="1"/>
  <c r="C840" i="1"/>
  <c r="D840" i="1"/>
  <c r="E840" i="1" s="1"/>
  <c r="C841" i="1"/>
  <c r="E841" i="1" s="1"/>
  <c r="D841" i="1"/>
  <c r="C842" i="1"/>
  <c r="D842" i="1"/>
  <c r="C843" i="1"/>
  <c r="E843" i="1" s="1"/>
  <c r="D843" i="1"/>
  <c r="C844" i="1"/>
  <c r="D844" i="1"/>
  <c r="C845" i="1"/>
  <c r="D845" i="1"/>
  <c r="E845" i="1"/>
  <c r="C846" i="1"/>
  <c r="D846" i="1"/>
  <c r="C847" i="1"/>
  <c r="D847" i="1"/>
  <c r="C848" i="1"/>
  <c r="E848" i="1" s="1"/>
  <c r="D848" i="1"/>
  <c r="C849" i="1"/>
  <c r="D849" i="1"/>
  <c r="E849" i="1"/>
  <c r="C850" i="1"/>
  <c r="D850" i="1"/>
  <c r="C851" i="1"/>
  <c r="D851" i="1"/>
  <c r="E851" i="1" s="1"/>
  <c r="C852" i="1"/>
  <c r="D852" i="1"/>
  <c r="E852" i="1" s="1"/>
  <c r="C853" i="1"/>
  <c r="E853" i="1" s="1"/>
  <c r="D853" i="1"/>
  <c r="C854" i="1"/>
  <c r="D854" i="1"/>
  <c r="C855" i="1"/>
  <c r="E855" i="1" s="1"/>
  <c r="D855" i="1"/>
  <c r="C856" i="1"/>
  <c r="D856" i="1"/>
  <c r="C857" i="1"/>
  <c r="E857" i="1" s="1"/>
  <c r="D857" i="1"/>
  <c r="C858" i="1"/>
  <c r="D858" i="1"/>
  <c r="C859" i="1"/>
  <c r="E859" i="1" s="1"/>
  <c r="D859" i="1"/>
  <c r="C860" i="1"/>
  <c r="D860" i="1"/>
  <c r="C861" i="1"/>
  <c r="E861" i="1" s="1"/>
  <c r="D861" i="1"/>
  <c r="C862" i="1"/>
  <c r="D862" i="1"/>
  <c r="C863" i="1"/>
  <c r="D863" i="1"/>
  <c r="C864" i="1"/>
  <c r="D864" i="1"/>
  <c r="E864" i="1" s="1"/>
  <c r="C865" i="1"/>
  <c r="D865" i="1"/>
  <c r="E865" i="1"/>
  <c r="C866" i="1"/>
  <c r="D866" i="1"/>
  <c r="C867" i="1"/>
  <c r="D867" i="1"/>
  <c r="E867" i="1" s="1"/>
  <c r="C868" i="1"/>
  <c r="E868" i="1" s="1"/>
  <c r="D868" i="1"/>
  <c r="C869" i="1"/>
  <c r="D869" i="1"/>
  <c r="C870" i="1"/>
  <c r="D870" i="1"/>
  <c r="C871" i="1"/>
  <c r="E871" i="1" s="1"/>
  <c r="D871" i="1"/>
  <c r="C872" i="1"/>
  <c r="D872" i="1"/>
  <c r="E872" i="1"/>
  <c r="C873" i="1"/>
  <c r="D873" i="1"/>
  <c r="C874" i="1"/>
  <c r="D874" i="1"/>
  <c r="C875" i="1"/>
  <c r="D875" i="1"/>
  <c r="C876" i="1"/>
  <c r="D876" i="1"/>
  <c r="E876" i="1" s="1"/>
  <c r="C877" i="1"/>
  <c r="D877" i="1"/>
  <c r="E877" i="1" s="1"/>
  <c r="C878" i="1"/>
  <c r="D878" i="1"/>
  <c r="C879" i="1"/>
  <c r="D879" i="1"/>
  <c r="C880" i="1"/>
  <c r="D880" i="1"/>
  <c r="C881" i="1"/>
  <c r="E881" i="1" s="1"/>
  <c r="D881" i="1"/>
  <c r="C882" i="1"/>
  <c r="D882" i="1"/>
  <c r="C883" i="1"/>
  <c r="D883" i="1"/>
  <c r="E883" i="1" s="1"/>
  <c r="C884" i="1"/>
  <c r="D884" i="1"/>
  <c r="E884" i="1" s="1"/>
  <c r="C885" i="1"/>
  <c r="E885" i="1" s="1"/>
  <c r="D885" i="1"/>
  <c r="C886" i="1"/>
  <c r="D886" i="1"/>
  <c r="C887" i="1"/>
  <c r="D887" i="1"/>
  <c r="E887" i="1"/>
  <c r="C888" i="1"/>
  <c r="E888" i="1" s="1"/>
  <c r="D888" i="1"/>
  <c r="C889" i="1"/>
  <c r="E889" i="1" s="1"/>
  <c r="D889" i="1"/>
  <c r="C890" i="1"/>
  <c r="D890" i="1"/>
  <c r="C891" i="1"/>
  <c r="E891" i="1" s="1"/>
  <c r="D891" i="1"/>
  <c r="C892" i="1"/>
  <c r="D892" i="1"/>
  <c r="C893" i="1"/>
  <c r="D893" i="1"/>
  <c r="E893" i="1"/>
  <c r="C894" i="1"/>
  <c r="D894" i="1"/>
  <c r="C895" i="1"/>
  <c r="D895" i="1"/>
  <c r="C896" i="1"/>
  <c r="D896" i="1"/>
  <c r="E896" i="1" s="1"/>
  <c r="C897" i="1"/>
  <c r="E897" i="1" s="1"/>
  <c r="D897" i="1"/>
  <c r="C898" i="1"/>
  <c r="D898" i="1"/>
  <c r="C899" i="1"/>
  <c r="D899" i="1"/>
  <c r="E899" i="1" s="1"/>
  <c r="C900" i="1"/>
  <c r="D900" i="1"/>
  <c r="E900" i="1"/>
  <c r="C901" i="1"/>
  <c r="D901" i="1"/>
  <c r="C902" i="1"/>
  <c r="D902" i="1"/>
  <c r="C903" i="1"/>
  <c r="D903" i="1"/>
  <c r="C904" i="1"/>
  <c r="E904" i="1" s="1"/>
  <c r="D904" i="1"/>
  <c r="C905" i="1"/>
  <c r="D905" i="1"/>
  <c r="C906" i="1"/>
  <c r="D906" i="1"/>
  <c r="C907" i="1"/>
  <c r="D907" i="1"/>
  <c r="C908" i="1"/>
  <c r="D908" i="1"/>
  <c r="E908" i="1" s="1"/>
  <c r="C909" i="1"/>
  <c r="D909" i="1"/>
  <c r="E909" i="1" s="1"/>
  <c r="C910" i="1"/>
  <c r="D910" i="1"/>
  <c r="C911" i="1"/>
  <c r="D911" i="1"/>
  <c r="C912" i="1"/>
  <c r="D912" i="1"/>
  <c r="C913" i="1"/>
  <c r="D913" i="1"/>
  <c r="E913" i="1"/>
  <c r="C914" i="1"/>
  <c r="D914" i="1"/>
  <c r="C915" i="1"/>
  <c r="D915" i="1"/>
  <c r="E915" i="1" s="1"/>
  <c r="C916" i="1"/>
  <c r="D916" i="1"/>
  <c r="E916" i="1" s="1"/>
  <c r="C917" i="1"/>
  <c r="E917" i="1" s="1"/>
  <c r="D917" i="1"/>
  <c r="C918" i="1"/>
  <c r="D918" i="1"/>
  <c r="C919" i="1"/>
  <c r="E919" i="1" s="1"/>
  <c r="D919" i="1"/>
  <c r="C920" i="1"/>
  <c r="D920" i="1"/>
  <c r="C921" i="1"/>
  <c r="E921" i="1" s="1"/>
  <c r="D921" i="1"/>
  <c r="C922" i="1"/>
  <c r="D922" i="1"/>
  <c r="C923" i="1"/>
  <c r="E923" i="1" s="1"/>
  <c r="D923" i="1"/>
  <c r="C924" i="1"/>
  <c r="D924" i="1"/>
  <c r="C925" i="1"/>
  <c r="E925" i="1" s="1"/>
  <c r="D925" i="1"/>
  <c r="C926" i="1"/>
  <c r="D926" i="1"/>
  <c r="C927" i="1"/>
  <c r="D927" i="1"/>
  <c r="C928" i="1"/>
  <c r="D928" i="1"/>
  <c r="E928" i="1" s="1"/>
  <c r="C929" i="1"/>
  <c r="D929" i="1"/>
  <c r="E929" i="1"/>
  <c r="C930" i="1"/>
  <c r="D930" i="1"/>
  <c r="C931" i="1"/>
  <c r="D931" i="1"/>
  <c r="E931" i="1" s="1"/>
  <c r="C932" i="1"/>
  <c r="D932" i="1"/>
  <c r="E932" i="1"/>
  <c r="C933" i="1"/>
  <c r="D933" i="1"/>
  <c r="C934" i="1"/>
  <c r="D934" i="1"/>
  <c r="C935" i="1"/>
  <c r="D935" i="1"/>
  <c r="C936" i="1"/>
  <c r="E936" i="1" s="1"/>
  <c r="D936" i="1"/>
  <c r="C937" i="1"/>
  <c r="D937" i="1"/>
  <c r="C938" i="1"/>
  <c r="D938" i="1"/>
  <c r="C939" i="1"/>
  <c r="D939" i="1"/>
  <c r="C940" i="1"/>
  <c r="D940" i="1"/>
  <c r="C941" i="1"/>
  <c r="D941" i="1"/>
  <c r="E941" i="1" s="1"/>
  <c r="C942" i="1"/>
  <c r="D942" i="1"/>
  <c r="C943" i="1"/>
  <c r="D943" i="1"/>
  <c r="C944" i="1"/>
  <c r="D944" i="1"/>
  <c r="C945" i="1"/>
  <c r="E945" i="1" s="1"/>
  <c r="D945" i="1"/>
  <c r="C946" i="1"/>
  <c r="D946" i="1"/>
  <c r="C947" i="1"/>
  <c r="D947" i="1"/>
  <c r="C948" i="1"/>
  <c r="D948" i="1"/>
  <c r="E948" i="1" s="1"/>
  <c r="C949" i="1"/>
  <c r="E949" i="1" s="1"/>
  <c r="D949" i="1"/>
  <c r="C950" i="1"/>
  <c r="D950" i="1"/>
  <c r="C951" i="1"/>
  <c r="D951" i="1"/>
  <c r="E951" i="1"/>
  <c r="C952" i="1"/>
  <c r="E952" i="1" s="1"/>
  <c r="D952" i="1"/>
  <c r="C953" i="1"/>
  <c r="D953" i="1"/>
  <c r="C954" i="1"/>
  <c r="D954" i="1"/>
  <c r="C955" i="1"/>
  <c r="D955" i="1"/>
  <c r="C956" i="1"/>
  <c r="D956" i="1"/>
  <c r="C957" i="1"/>
  <c r="D957" i="1"/>
  <c r="E957" i="1" s="1"/>
  <c r="C958" i="1"/>
  <c r="D958" i="1"/>
  <c r="C959" i="1"/>
  <c r="E959" i="1" s="1"/>
  <c r="D959" i="1"/>
  <c r="C960" i="1"/>
  <c r="D960" i="1"/>
  <c r="E960" i="1"/>
  <c r="C961" i="1"/>
  <c r="E961" i="1" s="1"/>
  <c r="D961" i="1"/>
  <c r="C962" i="1"/>
  <c r="E962" i="1" s="1"/>
  <c r="D962" i="1"/>
  <c r="C963" i="1"/>
  <c r="D963" i="1"/>
  <c r="C964" i="1"/>
  <c r="E964" i="1" s="1"/>
  <c r="D964" i="1"/>
  <c r="C965" i="1"/>
  <c r="D965" i="1"/>
  <c r="E965" i="1"/>
  <c r="C966" i="1"/>
  <c r="D966" i="1"/>
  <c r="C967" i="1"/>
  <c r="D967" i="1"/>
  <c r="C968" i="1"/>
  <c r="D968" i="1"/>
  <c r="E968" i="1"/>
  <c r="C969" i="1"/>
  <c r="E969" i="1" s="1"/>
  <c r="D969" i="1"/>
  <c r="C970" i="1"/>
  <c r="D970" i="1"/>
  <c r="C971" i="1"/>
  <c r="D971" i="1"/>
  <c r="C972" i="1"/>
  <c r="D972" i="1"/>
  <c r="C973" i="1"/>
  <c r="E973" i="1" s="1"/>
  <c r="D973" i="1"/>
  <c r="C974" i="1"/>
  <c r="D974" i="1"/>
  <c r="C975" i="1"/>
  <c r="D975" i="1"/>
  <c r="C976" i="1"/>
  <c r="D976" i="1"/>
  <c r="E976" i="1" s="1"/>
  <c r="C977" i="1"/>
  <c r="D977" i="1"/>
  <c r="E977" i="1"/>
  <c r="C978" i="1"/>
  <c r="D978" i="1"/>
  <c r="C979" i="1"/>
  <c r="D979" i="1"/>
  <c r="C980" i="1"/>
  <c r="D980" i="1"/>
  <c r="C981" i="1"/>
  <c r="E981" i="1" s="1"/>
  <c r="D981" i="1"/>
  <c r="C982" i="1"/>
  <c r="D982" i="1"/>
  <c r="C983" i="1"/>
  <c r="E983" i="1" s="1"/>
  <c r="D983" i="1"/>
  <c r="C984" i="1"/>
  <c r="D984" i="1"/>
  <c r="E984" i="1" s="1"/>
  <c r="C985" i="1"/>
  <c r="D985" i="1"/>
  <c r="E985" i="1"/>
  <c r="C986" i="1"/>
  <c r="E986" i="1" s="1"/>
  <c r="D986" i="1"/>
  <c r="C987" i="1"/>
  <c r="D987" i="1"/>
  <c r="C988" i="1"/>
  <c r="E988" i="1" s="1"/>
  <c r="D988" i="1"/>
  <c r="C989" i="1"/>
  <c r="D989" i="1"/>
  <c r="E989" i="1" s="1"/>
  <c r="C990" i="1"/>
  <c r="D990" i="1"/>
  <c r="C991" i="1"/>
  <c r="E991" i="1" s="1"/>
  <c r="D991" i="1"/>
  <c r="C992" i="1"/>
  <c r="D992" i="1"/>
  <c r="E992" i="1"/>
  <c r="C993" i="1"/>
  <c r="E993" i="1" s="1"/>
  <c r="D993" i="1"/>
  <c r="C994" i="1"/>
  <c r="D994" i="1"/>
  <c r="C995" i="1"/>
  <c r="D995" i="1"/>
  <c r="C996" i="1"/>
  <c r="D996" i="1"/>
  <c r="C997" i="1"/>
  <c r="D997" i="1"/>
  <c r="E997" i="1"/>
  <c r="C998" i="1"/>
  <c r="D998" i="1"/>
  <c r="C999" i="1"/>
  <c r="D999" i="1"/>
  <c r="C1000" i="1"/>
  <c r="D1000" i="1"/>
  <c r="E1000" i="1"/>
  <c r="C1001" i="1"/>
  <c r="E1001" i="1" s="1"/>
  <c r="D1001" i="1"/>
  <c r="C1002" i="1"/>
  <c r="D1002" i="1"/>
  <c r="C1003" i="1"/>
  <c r="D1003" i="1"/>
  <c r="C1004" i="1"/>
  <c r="D1004" i="1"/>
  <c r="C1005" i="1"/>
  <c r="E1005" i="1" s="1"/>
  <c r="D1005" i="1"/>
  <c r="C1006" i="1"/>
  <c r="D1006" i="1"/>
  <c r="C1007" i="1"/>
  <c r="D1007" i="1"/>
  <c r="C1008" i="1"/>
  <c r="D1008" i="1"/>
  <c r="E1008" i="1" s="1"/>
  <c r="C1009" i="1"/>
  <c r="D1009" i="1"/>
  <c r="E1009" i="1"/>
  <c r="C1010" i="1"/>
  <c r="D1010" i="1"/>
  <c r="C1011" i="1"/>
  <c r="D1011" i="1"/>
  <c r="C1012" i="1"/>
  <c r="D1012" i="1"/>
  <c r="C1013" i="1"/>
  <c r="D1013" i="1"/>
  <c r="C1014" i="1"/>
  <c r="D1014" i="1"/>
  <c r="C1015" i="1"/>
  <c r="E1015" i="1" s="1"/>
  <c r="D1015" i="1"/>
  <c r="C1016" i="1"/>
  <c r="D1016" i="1"/>
  <c r="E1016" i="1"/>
  <c r="C1017" i="1"/>
  <c r="D1017" i="1"/>
  <c r="E1017" i="1"/>
  <c r="C1018" i="1"/>
  <c r="E1018" i="1" s="1"/>
  <c r="D1018" i="1"/>
  <c r="C1019" i="1"/>
  <c r="D1019" i="1"/>
  <c r="C1020" i="1"/>
  <c r="E1020" i="1" s="1"/>
  <c r="D1020" i="1"/>
  <c r="C1021" i="1"/>
  <c r="D1021" i="1"/>
  <c r="E1021" i="1"/>
  <c r="C1022" i="1"/>
  <c r="D1022" i="1"/>
  <c r="C1023" i="1"/>
  <c r="D1023" i="1"/>
  <c r="C1024" i="1"/>
  <c r="D1024" i="1"/>
  <c r="E1024" i="1"/>
  <c r="C1025" i="1"/>
  <c r="E1025" i="1" s="1"/>
  <c r="D1025" i="1"/>
  <c r="C1026" i="1"/>
  <c r="E1026" i="1" s="1"/>
  <c r="D1026" i="1"/>
  <c r="C1027" i="1"/>
  <c r="D1027" i="1"/>
  <c r="C1028" i="1"/>
  <c r="E1028" i="1" s="1"/>
  <c r="D1028" i="1"/>
  <c r="C1029" i="1"/>
  <c r="D1029" i="1"/>
  <c r="E1029" i="1"/>
  <c r="C1030" i="1"/>
  <c r="D1030" i="1"/>
  <c r="C1031" i="1"/>
  <c r="D1031" i="1"/>
  <c r="C1032" i="1"/>
  <c r="D1032" i="1"/>
  <c r="E1032" i="1"/>
  <c r="C1033" i="1"/>
  <c r="E1033" i="1" s="1"/>
  <c r="D1033" i="1"/>
  <c r="C1034" i="1"/>
  <c r="D1034" i="1"/>
  <c r="C1035" i="1"/>
  <c r="D1035" i="1"/>
  <c r="C1036" i="1"/>
  <c r="D1036" i="1"/>
  <c r="C1037" i="1"/>
  <c r="E1037" i="1" s="1"/>
  <c r="D1037" i="1"/>
  <c r="C1038" i="1"/>
  <c r="D1038" i="1"/>
  <c r="C1039" i="1"/>
  <c r="D1039" i="1"/>
  <c r="C1040" i="1"/>
  <c r="D1040" i="1"/>
  <c r="E1040" i="1" s="1"/>
  <c r="C1041" i="1"/>
  <c r="D1041" i="1"/>
  <c r="E1041" i="1"/>
  <c r="C1042" i="1"/>
  <c r="D1042" i="1"/>
  <c r="C1043" i="1"/>
  <c r="D1043" i="1"/>
  <c r="C1044" i="1"/>
  <c r="D1044" i="1"/>
  <c r="C1045" i="1"/>
  <c r="D1045" i="1"/>
  <c r="C1046" i="1"/>
  <c r="D1046" i="1"/>
  <c r="C1047" i="1"/>
  <c r="E1047" i="1" s="1"/>
  <c r="D1047" i="1"/>
  <c r="C1048" i="1"/>
  <c r="D1048" i="1"/>
  <c r="E1048" i="1" s="1"/>
  <c r="C1049" i="1"/>
  <c r="D1049" i="1"/>
  <c r="E1049" i="1"/>
  <c r="C1050" i="1"/>
  <c r="E1050" i="1" s="1"/>
  <c r="D1050" i="1"/>
  <c r="C1051" i="1"/>
  <c r="D1051" i="1"/>
  <c r="C1052" i="1"/>
  <c r="E1052" i="1" s="1"/>
  <c r="D1052" i="1"/>
  <c r="C1053" i="1"/>
  <c r="D1053" i="1"/>
  <c r="E1053" i="1" s="1"/>
  <c r="C1054" i="1"/>
  <c r="D1054" i="1"/>
  <c r="C1055" i="1"/>
  <c r="E1055" i="1" s="1"/>
  <c r="D1055" i="1"/>
  <c r="C1056" i="1"/>
  <c r="D1056" i="1"/>
  <c r="E1056" i="1"/>
  <c r="C1057" i="1"/>
  <c r="E1057" i="1" s="1"/>
  <c r="D1057" i="1"/>
  <c r="C1058" i="1"/>
  <c r="D1058" i="1"/>
  <c r="C1059" i="1"/>
  <c r="D1059" i="1"/>
  <c r="C1060" i="1"/>
  <c r="D1060" i="1"/>
  <c r="C1061" i="1"/>
  <c r="D1061" i="1"/>
  <c r="E1061" i="1"/>
  <c r="C1062" i="1"/>
  <c r="D1062" i="1"/>
  <c r="C1063" i="1"/>
  <c r="D1063" i="1"/>
  <c r="C1064" i="1"/>
  <c r="D1064" i="1"/>
  <c r="E1064" i="1"/>
  <c r="C1065" i="1"/>
  <c r="E1065" i="1" s="1"/>
  <c r="D1065" i="1"/>
  <c r="C1066" i="1"/>
  <c r="D1066" i="1"/>
  <c r="C1067" i="1"/>
  <c r="D1067" i="1"/>
  <c r="C1068" i="1"/>
  <c r="D1068" i="1"/>
  <c r="C1069" i="1"/>
  <c r="E1069" i="1" s="1"/>
  <c r="D1069" i="1"/>
  <c r="C1070" i="1"/>
  <c r="D1070" i="1"/>
  <c r="C1071" i="1"/>
  <c r="D1071" i="1"/>
  <c r="C1072" i="1"/>
  <c r="D1072" i="1"/>
  <c r="E1072" i="1" s="1"/>
  <c r="C1073" i="1"/>
  <c r="D1073" i="1"/>
  <c r="E1073" i="1"/>
  <c r="C1074" i="1"/>
  <c r="D1074" i="1"/>
  <c r="C1075" i="1"/>
  <c r="D1075" i="1"/>
  <c r="C1076" i="1"/>
  <c r="D1076" i="1"/>
  <c r="C1077" i="1"/>
  <c r="E1077" i="1" s="1"/>
  <c r="D1077" i="1"/>
  <c r="C1078" i="1"/>
  <c r="D1078" i="1"/>
  <c r="C1079" i="1"/>
  <c r="E1079" i="1" s="1"/>
  <c r="D1079" i="1"/>
  <c r="C1080" i="1"/>
  <c r="D1080" i="1"/>
  <c r="E1080" i="1"/>
  <c r="C1081" i="1"/>
  <c r="D1081" i="1"/>
  <c r="E1081" i="1"/>
  <c r="C1082" i="1"/>
  <c r="E1082" i="1" s="1"/>
  <c r="D1082" i="1"/>
  <c r="C1083" i="1"/>
  <c r="D1083" i="1"/>
  <c r="C1084" i="1"/>
  <c r="E1084" i="1" s="1"/>
  <c r="D1084" i="1"/>
  <c r="C1085" i="1"/>
  <c r="D1085" i="1"/>
  <c r="C1086" i="1"/>
  <c r="D1086" i="1"/>
  <c r="C1087" i="1"/>
  <c r="E1087" i="1" s="1"/>
  <c r="D1087" i="1"/>
  <c r="C1088" i="1"/>
  <c r="D1088" i="1"/>
  <c r="E1088" i="1"/>
  <c r="C1089" i="1"/>
  <c r="D1089" i="1"/>
  <c r="E1089" i="1"/>
  <c r="C1090" i="1"/>
  <c r="E1090" i="1" s="1"/>
  <c r="D1090" i="1"/>
  <c r="C1091" i="1"/>
  <c r="D1091" i="1"/>
  <c r="C1092" i="1"/>
  <c r="E1092" i="1" s="1"/>
  <c r="D1092" i="1"/>
  <c r="C1093" i="1"/>
  <c r="E1093" i="1" s="1"/>
  <c r="D1093" i="1"/>
  <c r="C1094" i="1"/>
  <c r="D1094" i="1"/>
  <c r="C1095" i="1"/>
  <c r="E1095" i="1" s="1"/>
  <c r="D1095" i="1"/>
  <c r="C1096" i="1"/>
  <c r="D1096" i="1"/>
  <c r="E1096" i="1"/>
  <c r="C1097" i="1"/>
  <c r="D1097" i="1"/>
  <c r="E1097" i="1"/>
  <c r="C1098" i="1"/>
  <c r="E1098" i="1" s="1"/>
  <c r="D1098" i="1"/>
  <c r="C1099" i="1"/>
  <c r="D1099" i="1"/>
  <c r="C1100" i="1"/>
  <c r="E1100" i="1" s="1"/>
  <c r="D1100" i="1"/>
  <c r="C1101" i="1"/>
  <c r="D1101" i="1"/>
  <c r="C1102" i="1"/>
  <c r="D1102" i="1"/>
  <c r="C1103" i="1"/>
  <c r="E1103" i="1" s="1"/>
  <c r="D1103" i="1"/>
  <c r="C1104" i="1"/>
  <c r="D1104" i="1"/>
  <c r="E1104" i="1"/>
  <c r="C1105" i="1"/>
  <c r="D1105" i="1"/>
  <c r="E1105" i="1"/>
  <c r="C1106" i="1"/>
  <c r="E1106" i="1" s="1"/>
  <c r="D1106" i="1"/>
  <c r="C1107" i="1"/>
  <c r="D1107" i="1"/>
  <c r="C1108" i="1"/>
  <c r="E1108" i="1" s="1"/>
  <c r="D1108" i="1"/>
  <c r="C1109" i="1"/>
  <c r="E1109" i="1" s="1"/>
  <c r="D1109" i="1"/>
  <c r="C1110" i="1"/>
  <c r="D1110" i="1"/>
  <c r="C1111" i="1"/>
  <c r="E1111" i="1" s="1"/>
  <c r="D1111" i="1"/>
  <c r="C1112" i="1"/>
  <c r="D1112" i="1"/>
  <c r="E1112" i="1"/>
  <c r="C1113" i="1"/>
  <c r="D1113" i="1"/>
  <c r="E1113" i="1"/>
  <c r="C1114" i="1"/>
  <c r="E1114" i="1" s="1"/>
  <c r="D1114" i="1"/>
  <c r="C1115" i="1"/>
  <c r="D1115" i="1"/>
  <c r="C1116" i="1"/>
  <c r="E1116" i="1" s="1"/>
  <c r="D1116" i="1"/>
  <c r="C1117" i="1"/>
  <c r="D1117" i="1"/>
  <c r="C1118" i="1"/>
  <c r="D1118" i="1"/>
  <c r="C1119" i="1"/>
  <c r="E1119" i="1" s="1"/>
  <c r="D1119" i="1"/>
  <c r="C1120" i="1"/>
  <c r="D1120" i="1"/>
  <c r="E1120" i="1"/>
  <c r="C1121" i="1"/>
  <c r="D1121" i="1"/>
  <c r="E1121" i="1"/>
  <c r="C1122" i="1"/>
  <c r="E1122" i="1" s="1"/>
  <c r="D1122" i="1"/>
  <c r="C1123" i="1"/>
  <c r="D1123" i="1"/>
  <c r="C1124" i="1"/>
  <c r="E1124" i="1" s="1"/>
  <c r="D1124" i="1"/>
  <c r="C1125" i="1"/>
  <c r="E1125" i="1" s="1"/>
  <c r="D1125" i="1"/>
  <c r="C1126" i="1"/>
  <c r="D1126" i="1"/>
  <c r="C1127" i="1"/>
  <c r="E1127" i="1" s="1"/>
  <c r="D1127" i="1"/>
  <c r="C1128" i="1"/>
  <c r="D1128" i="1"/>
  <c r="E1128" i="1"/>
  <c r="C1129" i="1"/>
  <c r="D1129" i="1"/>
  <c r="E1129" i="1"/>
  <c r="C1130" i="1"/>
  <c r="E1130" i="1" s="1"/>
  <c r="D1130" i="1"/>
  <c r="C1131" i="1"/>
  <c r="D1131" i="1"/>
  <c r="C1132" i="1"/>
  <c r="E1132" i="1" s="1"/>
  <c r="D1132" i="1"/>
  <c r="C1133" i="1"/>
  <c r="D1133" i="1"/>
  <c r="C1134" i="1"/>
  <c r="D1134" i="1"/>
  <c r="C1135" i="1"/>
  <c r="E1135" i="1" s="1"/>
  <c r="D1135" i="1"/>
  <c r="C1136" i="1"/>
  <c r="D1136" i="1"/>
  <c r="E1136" i="1"/>
  <c r="C1137" i="1"/>
  <c r="D1137" i="1"/>
  <c r="E1137" i="1"/>
  <c r="C1138" i="1"/>
  <c r="E1138" i="1" s="1"/>
  <c r="D1138" i="1"/>
  <c r="C1139" i="1"/>
  <c r="D1139" i="1"/>
  <c r="C1140" i="1"/>
  <c r="E1140" i="1" s="1"/>
  <c r="D1140" i="1"/>
  <c r="C1141" i="1"/>
  <c r="E1141" i="1" s="1"/>
  <c r="D1141" i="1"/>
  <c r="C1142" i="1"/>
  <c r="D1142" i="1"/>
  <c r="C1143" i="1"/>
  <c r="E1143" i="1" s="1"/>
  <c r="D1143" i="1"/>
  <c r="C1144" i="1"/>
  <c r="D1144" i="1"/>
  <c r="E1144" i="1"/>
  <c r="C1145" i="1"/>
  <c r="D1145" i="1"/>
  <c r="E1145" i="1"/>
  <c r="C1146" i="1"/>
  <c r="E1146" i="1" s="1"/>
  <c r="D1146" i="1"/>
  <c r="C1147" i="1"/>
  <c r="D1147" i="1"/>
  <c r="C1148" i="1"/>
  <c r="E1148" i="1" s="1"/>
  <c r="D1148" i="1"/>
  <c r="C1149" i="1"/>
  <c r="D1149" i="1"/>
  <c r="C1150" i="1"/>
  <c r="D1150" i="1"/>
  <c r="C1151" i="1"/>
  <c r="E1151" i="1" s="1"/>
  <c r="D1151" i="1"/>
  <c r="C1152" i="1"/>
  <c r="D1152" i="1"/>
  <c r="E1152" i="1"/>
  <c r="C1153" i="1"/>
  <c r="D1153" i="1"/>
  <c r="E1153" i="1"/>
  <c r="C1154" i="1"/>
  <c r="E1154" i="1" s="1"/>
  <c r="D1154" i="1"/>
  <c r="C1155" i="1"/>
  <c r="D1155" i="1"/>
  <c r="C1156" i="1"/>
  <c r="E1156" i="1" s="1"/>
  <c r="D1156" i="1"/>
  <c r="C1157" i="1"/>
  <c r="E1157" i="1" s="1"/>
  <c r="D1157" i="1"/>
  <c r="C1158" i="1"/>
  <c r="D1158" i="1"/>
  <c r="C1159" i="1"/>
  <c r="E1159" i="1" s="1"/>
  <c r="D1159" i="1"/>
  <c r="C1160" i="1"/>
  <c r="D1160" i="1"/>
  <c r="E1160" i="1"/>
  <c r="C1161" i="1"/>
  <c r="D1161" i="1"/>
  <c r="E1161" i="1"/>
  <c r="C1162" i="1"/>
  <c r="E1162" i="1" s="1"/>
  <c r="D1162" i="1"/>
  <c r="C1163" i="1"/>
  <c r="D1163" i="1"/>
  <c r="C1164" i="1"/>
  <c r="E1164" i="1" s="1"/>
  <c r="D1164" i="1"/>
  <c r="C1165" i="1"/>
  <c r="D1165" i="1"/>
  <c r="C1166" i="1"/>
  <c r="D1166" i="1"/>
  <c r="C1167" i="1"/>
  <c r="E1167" i="1" s="1"/>
  <c r="D1167" i="1"/>
  <c r="C1168" i="1"/>
  <c r="D1168" i="1"/>
  <c r="E1168" i="1"/>
  <c r="C1169" i="1"/>
  <c r="D1169" i="1"/>
  <c r="E1169" i="1"/>
  <c r="C1170" i="1"/>
  <c r="E1170" i="1" s="1"/>
  <c r="D1170" i="1"/>
  <c r="C1171" i="1"/>
  <c r="D1171" i="1"/>
  <c r="C1172" i="1"/>
  <c r="D1172" i="1"/>
  <c r="E1172" i="1"/>
  <c r="C1173" i="1"/>
  <c r="D1173" i="1"/>
  <c r="C1174" i="1"/>
  <c r="D1174" i="1"/>
  <c r="C1175" i="1"/>
  <c r="E1175" i="1" s="1"/>
  <c r="D1175" i="1"/>
  <c r="C1176" i="1"/>
  <c r="E1176" i="1" s="1"/>
  <c r="D1176" i="1"/>
  <c r="C1177" i="1"/>
  <c r="D1177" i="1"/>
  <c r="E1177" i="1"/>
  <c r="C1178" i="1"/>
  <c r="E1178" i="1" s="1"/>
  <c r="D1178" i="1"/>
  <c r="C1179" i="1"/>
  <c r="D1179" i="1"/>
  <c r="C1180" i="1"/>
  <c r="D1180" i="1"/>
  <c r="E1180" i="1"/>
  <c r="C1181" i="1"/>
  <c r="E1181" i="1" s="1"/>
  <c r="D1181" i="1"/>
  <c r="C1182" i="1"/>
  <c r="D1182" i="1"/>
  <c r="C1183" i="1"/>
  <c r="E1183" i="1" s="1"/>
  <c r="D1183" i="1"/>
  <c r="C1184" i="1"/>
  <c r="D1184" i="1"/>
  <c r="E1184" i="1"/>
  <c r="C1185" i="1"/>
  <c r="D1185" i="1"/>
  <c r="E1185" i="1"/>
  <c r="C1186" i="1"/>
  <c r="E1186" i="1" s="1"/>
  <c r="D1186" i="1"/>
  <c r="C1187" i="1"/>
  <c r="D1187" i="1"/>
  <c r="C1188" i="1"/>
  <c r="E1188" i="1" s="1"/>
  <c r="D1188" i="1"/>
  <c r="C1189" i="1"/>
  <c r="D1189" i="1"/>
  <c r="C1190" i="1"/>
  <c r="D1190" i="1"/>
  <c r="C1191" i="1"/>
  <c r="E1191" i="1" s="1"/>
  <c r="D1191" i="1"/>
  <c r="C1192" i="1"/>
  <c r="D1192" i="1"/>
  <c r="E1192" i="1"/>
  <c r="C1193" i="1"/>
  <c r="D1193" i="1"/>
  <c r="E1193" i="1"/>
  <c r="C1194" i="1"/>
  <c r="E1194" i="1" s="1"/>
  <c r="D1194" i="1"/>
  <c r="C1195" i="1"/>
  <c r="D1195" i="1"/>
  <c r="C1196" i="1"/>
  <c r="E1196" i="1" s="1"/>
  <c r="D1196" i="1"/>
  <c r="C1197" i="1"/>
  <c r="D1197" i="1"/>
  <c r="C1198" i="1"/>
  <c r="E1198" i="1" s="1"/>
  <c r="D1198" i="1"/>
  <c r="C1199" i="1"/>
  <c r="E1199" i="1" s="1"/>
  <c r="D1199" i="1"/>
  <c r="C1200" i="1"/>
  <c r="E1200" i="1" s="1"/>
  <c r="D1200" i="1"/>
  <c r="C1201" i="1"/>
  <c r="D1201" i="1"/>
  <c r="E1201" i="1" s="1"/>
  <c r="C1202" i="1"/>
  <c r="E1202" i="1" s="1"/>
  <c r="D1202" i="1"/>
  <c r="C1203" i="1"/>
  <c r="E1203" i="1" s="1"/>
  <c r="D1203" i="1"/>
  <c r="C1204" i="1"/>
  <c r="D1204" i="1"/>
  <c r="E1204" i="1"/>
  <c r="C1205" i="1"/>
  <c r="D1205" i="1"/>
  <c r="C1206" i="1"/>
  <c r="D1206" i="1"/>
  <c r="C1207" i="1"/>
  <c r="E1207" i="1" s="1"/>
  <c r="D1207" i="1"/>
  <c r="C1208" i="1"/>
  <c r="E1208" i="1" s="1"/>
  <c r="D1208" i="1"/>
  <c r="C1209" i="1"/>
  <c r="D1209" i="1"/>
  <c r="E1209" i="1"/>
  <c r="C1210" i="1"/>
  <c r="E1210" i="1" s="1"/>
  <c r="D1210" i="1"/>
  <c r="C1211" i="1"/>
  <c r="D1211" i="1"/>
  <c r="C1212" i="1"/>
  <c r="D1212" i="1"/>
  <c r="E1212" i="1"/>
  <c r="C1213" i="1"/>
  <c r="E1213" i="1" s="1"/>
  <c r="D1213" i="1"/>
  <c r="C1214" i="1"/>
  <c r="D1214" i="1"/>
  <c r="C1215" i="1"/>
  <c r="E1215" i="1" s="1"/>
  <c r="D1215" i="1"/>
  <c r="C1216" i="1"/>
  <c r="D1216" i="1"/>
  <c r="E1216" i="1"/>
  <c r="C1217" i="1"/>
  <c r="D1217" i="1"/>
  <c r="E1217" i="1"/>
  <c r="C1218" i="1"/>
  <c r="E1218" i="1" s="1"/>
  <c r="D1218" i="1"/>
  <c r="C1219" i="1"/>
  <c r="D1219" i="1"/>
  <c r="C1220" i="1"/>
  <c r="E1220" i="1" s="1"/>
  <c r="D1220" i="1"/>
  <c r="C1221" i="1"/>
  <c r="D1221" i="1"/>
  <c r="C1222" i="1"/>
  <c r="D1222" i="1"/>
  <c r="C1223" i="1"/>
  <c r="E1223" i="1" s="1"/>
  <c r="D1223" i="1"/>
  <c r="C1224" i="1"/>
  <c r="D1224" i="1"/>
  <c r="E1224" i="1"/>
  <c r="C1225" i="1"/>
  <c r="D1225" i="1"/>
  <c r="E1225" i="1"/>
  <c r="C1226" i="1"/>
  <c r="E1226" i="1" s="1"/>
  <c r="D1226" i="1"/>
  <c r="C1227" i="1"/>
  <c r="D1227" i="1"/>
  <c r="C1228" i="1"/>
  <c r="E1228" i="1" s="1"/>
  <c r="D1228" i="1"/>
  <c r="C1229" i="1"/>
  <c r="D1229" i="1"/>
  <c r="C1230" i="1"/>
  <c r="E1230" i="1" s="1"/>
  <c r="D1230" i="1"/>
  <c r="C1231" i="1"/>
  <c r="E1231" i="1" s="1"/>
  <c r="D1231" i="1"/>
  <c r="C1232" i="1"/>
  <c r="E1232" i="1" s="1"/>
  <c r="D1232" i="1"/>
  <c r="C1233" i="1"/>
  <c r="D1233" i="1"/>
  <c r="E1233" i="1" s="1"/>
  <c r="C1234" i="1"/>
  <c r="E1234" i="1" s="1"/>
  <c r="D1234" i="1"/>
  <c r="C1235" i="1"/>
  <c r="E1235" i="1" s="1"/>
  <c r="D1235" i="1"/>
  <c r="C1236" i="1"/>
  <c r="D1236" i="1"/>
  <c r="E1236" i="1"/>
  <c r="C1237" i="1"/>
  <c r="D1237" i="1"/>
  <c r="C1238" i="1"/>
  <c r="D1238" i="1"/>
  <c r="C1239" i="1"/>
  <c r="E1239" i="1" s="1"/>
  <c r="D1239" i="1"/>
  <c r="C1240" i="1"/>
  <c r="E1240" i="1" s="1"/>
  <c r="D1240" i="1"/>
  <c r="C1241" i="1"/>
  <c r="D1241" i="1"/>
  <c r="E1241" i="1"/>
  <c r="C1242" i="1"/>
  <c r="E1242" i="1" s="1"/>
  <c r="D1242" i="1"/>
  <c r="C1243" i="1"/>
  <c r="D1243" i="1"/>
  <c r="C1244" i="1"/>
  <c r="D1244" i="1"/>
  <c r="E1244" i="1"/>
  <c r="C1245" i="1"/>
  <c r="E1245" i="1" s="1"/>
  <c r="D1245" i="1"/>
  <c r="C1246" i="1"/>
  <c r="D1246" i="1"/>
  <c r="C1247" i="1"/>
  <c r="E1247" i="1" s="1"/>
  <c r="D1247" i="1"/>
  <c r="C1248" i="1"/>
  <c r="D1248" i="1"/>
  <c r="E1248" i="1"/>
  <c r="C1249" i="1"/>
  <c r="D1249" i="1"/>
  <c r="E1249" i="1"/>
  <c r="C1250" i="1"/>
  <c r="E1250" i="1" s="1"/>
  <c r="D1250" i="1"/>
  <c r="C1251" i="1"/>
  <c r="D1251" i="1"/>
  <c r="C1252" i="1"/>
  <c r="E1252" i="1" s="1"/>
  <c r="D1252" i="1"/>
  <c r="C1253" i="1"/>
  <c r="D1253" i="1"/>
  <c r="C1254" i="1"/>
  <c r="D1254" i="1"/>
  <c r="C1255" i="1"/>
  <c r="E1255" i="1" s="1"/>
  <c r="D1255" i="1"/>
  <c r="C1256" i="1"/>
  <c r="D1256" i="1"/>
  <c r="E1256" i="1"/>
  <c r="C1257" i="1"/>
  <c r="D1257" i="1"/>
  <c r="E1257" i="1"/>
  <c r="C1258" i="1"/>
  <c r="E1258" i="1" s="1"/>
  <c r="D1258" i="1"/>
  <c r="C1259" i="1"/>
  <c r="D1259" i="1"/>
  <c r="C1260" i="1"/>
  <c r="E1260" i="1" s="1"/>
  <c r="D1260" i="1"/>
  <c r="C1261" i="1"/>
  <c r="D1261" i="1"/>
  <c r="C1262" i="1"/>
  <c r="E1262" i="1" s="1"/>
  <c r="D1262" i="1"/>
  <c r="C1263" i="1"/>
  <c r="E1263" i="1" s="1"/>
  <c r="D1263" i="1"/>
  <c r="C1264" i="1"/>
  <c r="E1264" i="1" s="1"/>
  <c r="D1264" i="1"/>
  <c r="C1265" i="1"/>
  <c r="D1265" i="1"/>
  <c r="E1265" i="1" s="1"/>
  <c r="C1266" i="1"/>
  <c r="E1266" i="1" s="1"/>
  <c r="D1266" i="1"/>
  <c r="C1267" i="1"/>
  <c r="E1267" i="1" s="1"/>
  <c r="D1267" i="1"/>
  <c r="C1268" i="1"/>
  <c r="D1268" i="1"/>
  <c r="E1268" i="1"/>
  <c r="C1269" i="1"/>
  <c r="D1269" i="1"/>
  <c r="C1270" i="1"/>
  <c r="D1270" i="1"/>
  <c r="C1271" i="1"/>
  <c r="E1271" i="1" s="1"/>
  <c r="D1271" i="1"/>
  <c r="C1272" i="1"/>
  <c r="E1272" i="1" s="1"/>
  <c r="D1272" i="1"/>
  <c r="C1273" i="1"/>
  <c r="D1273" i="1"/>
  <c r="E1273" i="1"/>
  <c r="C1274" i="1"/>
  <c r="E1274" i="1" s="1"/>
  <c r="D1274" i="1"/>
  <c r="C1275" i="1"/>
  <c r="D1275" i="1"/>
  <c r="C1276" i="1"/>
  <c r="D1276" i="1"/>
  <c r="E1276" i="1"/>
  <c r="C1277" i="1"/>
  <c r="E1277" i="1" s="1"/>
  <c r="D1277" i="1"/>
  <c r="C1278" i="1"/>
  <c r="D1278" i="1"/>
  <c r="C1279" i="1"/>
  <c r="E1279" i="1" s="1"/>
  <c r="D1279" i="1"/>
  <c r="C1280" i="1"/>
  <c r="D1280" i="1"/>
  <c r="E1280" i="1"/>
  <c r="C1281" i="1"/>
  <c r="D1281" i="1"/>
  <c r="E1281" i="1"/>
  <c r="C1282" i="1"/>
  <c r="E1282" i="1" s="1"/>
  <c r="D1282" i="1"/>
  <c r="C1283" i="1"/>
  <c r="D1283" i="1"/>
  <c r="C1284" i="1"/>
  <c r="E1284" i="1" s="1"/>
  <c r="D1284" i="1"/>
  <c r="C1285" i="1"/>
  <c r="D1285" i="1"/>
  <c r="C1286" i="1"/>
  <c r="D1286" i="1"/>
  <c r="C1287" i="1"/>
  <c r="E1287" i="1" s="1"/>
  <c r="D1287" i="1"/>
  <c r="C1288" i="1"/>
  <c r="D1288" i="1"/>
  <c r="E1288" i="1"/>
  <c r="C1289" i="1"/>
  <c r="D1289" i="1"/>
  <c r="E1289" i="1"/>
  <c r="C1290" i="1"/>
  <c r="E1290" i="1" s="1"/>
  <c r="D1290" i="1"/>
  <c r="C1291" i="1"/>
  <c r="D1291" i="1"/>
  <c r="C1292" i="1"/>
  <c r="E1292" i="1" s="1"/>
  <c r="D1292" i="1"/>
  <c r="C1293" i="1"/>
  <c r="D1293" i="1"/>
  <c r="C1294" i="1"/>
  <c r="E1294" i="1" s="1"/>
  <c r="D1294" i="1"/>
  <c r="C1295" i="1"/>
  <c r="E1295" i="1" s="1"/>
  <c r="D1295" i="1"/>
  <c r="C1296" i="1"/>
  <c r="E1296" i="1" s="1"/>
  <c r="D1296" i="1"/>
  <c r="C1297" i="1"/>
  <c r="D1297" i="1"/>
  <c r="E1297" i="1" s="1"/>
  <c r="C1298" i="1"/>
  <c r="E1298" i="1" s="1"/>
  <c r="D1298" i="1"/>
  <c r="C1299" i="1"/>
  <c r="E1299" i="1" s="1"/>
  <c r="D1299" i="1"/>
  <c r="C1300" i="1"/>
  <c r="D1300" i="1"/>
  <c r="E1300" i="1"/>
  <c r="C1301" i="1"/>
  <c r="D1301" i="1"/>
  <c r="C1302" i="1"/>
  <c r="D1302" i="1"/>
  <c r="C1303" i="1"/>
  <c r="E1303" i="1" s="1"/>
  <c r="D1303" i="1"/>
  <c r="C1304" i="1"/>
  <c r="E1304" i="1" s="1"/>
  <c r="D1304" i="1"/>
  <c r="C1305" i="1"/>
  <c r="D1305" i="1"/>
  <c r="E1305" i="1"/>
  <c r="C1306" i="1"/>
  <c r="E1306" i="1" s="1"/>
  <c r="D1306" i="1"/>
  <c r="C1307" i="1"/>
  <c r="D1307" i="1"/>
  <c r="C1308" i="1"/>
  <c r="D1308" i="1"/>
  <c r="E1308" i="1"/>
  <c r="C1309" i="1"/>
  <c r="E1309" i="1" s="1"/>
  <c r="D1309" i="1"/>
  <c r="C1310" i="1"/>
  <c r="D1310" i="1"/>
  <c r="C1311" i="1"/>
  <c r="E1311" i="1" s="1"/>
  <c r="D1311" i="1"/>
  <c r="C1312" i="1"/>
  <c r="D1312" i="1"/>
  <c r="E1312" i="1"/>
  <c r="C1313" i="1"/>
  <c r="D1313" i="1"/>
  <c r="E1313" i="1"/>
  <c r="C1314" i="1"/>
  <c r="E1314" i="1" s="1"/>
  <c r="D1314" i="1"/>
  <c r="C1315" i="1"/>
  <c r="D1315" i="1"/>
  <c r="C1316" i="1"/>
  <c r="E1316" i="1" s="1"/>
  <c r="D1316" i="1"/>
  <c r="C1317" i="1"/>
  <c r="D1317" i="1"/>
  <c r="C1318" i="1"/>
  <c r="D1318" i="1"/>
  <c r="C1319" i="1"/>
  <c r="E1319" i="1" s="1"/>
  <c r="D1319" i="1"/>
  <c r="C1320" i="1"/>
  <c r="D1320" i="1"/>
  <c r="E1320" i="1"/>
  <c r="C1321" i="1"/>
  <c r="D1321" i="1"/>
  <c r="E1321" i="1"/>
  <c r="C1322" i="1"/>
  <c r="E1322" i="1" s="1"/>
  <c r="D1322" i="1"/>
  <c r="C1323" i="1"/>
  <c r="D1323" i="1"/>
  <c r="C1324" i="1"/>
  <c r="E1324" i="1" s="1"/>
  <c r="D1324" i="1"/>
  <c r="C1325" i="1"/>
  <c r="D1325" i="1"/>
  <c r="C1326" i="1"/>
  <c r="E1326" i="1" s="1"/>
  <c r="D1326" i="1"/>
  <c r="C1327" i="1"/>
  <c r="E1327" i="1" s="1"/>
  <c r="D1327" i="1"/>
  <c r="C1328" i="1"/>
  <c r="E1328" i="1" s="1"/>
  <c r="D1328" i="1"/>
  <c r="C1329" i="1"/>
  <c r="D1329" i="1"/>
  <c r="E1329" i="1" s="1"/>
  <c r="C1330" i="1"/>
  <c r="E1330" i="1" s="1"/>
  <c r="D1330" i="1"/>
  <c r="C1331" i="1"/>
  <c r="E1331" i="1" s="1"/>
  <c r="D1331" i="1"/>
  <c r="C1332" i="1"/>
  <c r="D1332" i="1"/>
  <c r="E1332" i="1"/>
  <c r="C1333" i="1"/>
  <c r="D1333" i="1"/>
  <c r="C1334" i="1"/>
  <c r="D1334" i="1"/>
  <c r="C1335" i="1"/>
  <c r="E1335" i="1" s="1"/>
  <c r="D1335" i="1"/>
  <c r="C1336" i="1"/>
  <c r="E1336" i="1" s="1"/>
  <c r="D1336" i="1"/>
  <c r="C1337" i="1"/>
  <c r="D1337" i="1"/>
  <c r="E1337" i="1"/>
  <c r="C1338" i="1"/>
  <c r="E1338" i="1" s="1"/>
  <c r="D1338" i="1"/>
  <c r="C1339" i="1"/>
  <c r="D1339" i="1"/>
  <c r="C1340" i="1"/>
  <c r="D1340" i="1"/>
  <c r="E1340" i="1"/>
  <c r="C1341" i="1"/>
  <c r="E1341" i="1" s="1"/>
  <c r="D1341" i="1"/>
  <c r="C1342" i="1"/>
  <c r="D1342" i="1"/>
  <c r="C1343" i="1"/>
  <c r="E1343" i="1" s="1"/>
  <c r="D1343" i="1"/>
  <c r="C1344" i="1"/>
  <c r="D1344" i="1"/>
  <c r="E1344" i="1"/>
  <c r="C1345" i="1"/>
  <c r="D1345" i="1"/>
  <c r="E1345" i="1"/>
  <c r="C1346" i="1"/>
  <c r="E1346" i="1" s="1"/>
  <c r="D1346" i="1"/>
  <c r="C1347" i="1"/>
  <c r="D1347" i="1"/>
  <c r="C1348" i="1"/>
  <c r="E1348" i="1" s="1"/>
  <c r="D1348" i="1"/>
  <c r="C1349" i="1"/>
  <c r="D1349" i="1"/>
  <c r="E1349" i="1" s="1"/>
  <c r="C1350" i="1"/>
  <c r="D1350" i="1"/>
  <c r="C1351" i="1"/>
  <c r="D1351" i="1"/>
  <c r="C1352" i="1"/>
  <c r="D1352" i="1"/>
  <c r="E1352" i="1" s="1"/>
  <c r="C1353" i="1"/>
  <c r="D1353" i="1"/>
  <c r="C1354" i="1"/>
  <c r="D1354" i="1"/>
  <c r="C1355" i="1"/>
  <c r="E1355" i="1" s="1"/>
  <c r="D1355" i="1"/>
  <c r="C1356" i="1"/>
  <c r="D1356" i="1"/>
  <c r="C1357" i="1"/>
  <c r="D1357" i="1"/>
  <c r="C1358" i="1"/>
  <c r="D1358" i="1"/>
  <c r="E1358" i="1"/>
  <c r="C1359" i="1"/>
  <c r="D1359" i="1"/>
  <c r="C1360" i="1"/>
  <c r="D1360" i="1"/>
  <c r="C1361" i="1"/>
  <c r="D1361" i="1"/>
  <c r="E1361" i="1"/>
  <c r="C1362" i="1"/>
  <c r="E1362" i="1" s="1"/>
  <c r="D1362" i="1"/>
  <c r="C1363" i="1"/>
  <c r="D1363" i="1"/>
  <c r="C1364" i="1"/>
  <c r="D1364" i="1"/>
  <c r="E1364" i="1"/>
  <c r="C1365" i="1"/>
  <c r="D1365" i="1"/>
  <c r="C1366" i="1"/>
  <c r="D1366" i="1"/>
  <c r="C1367" i="1"/>
  <c r="D1367" i="1"/>
  <c r="C1368" i="1"/>
  <c r="D1368" i="1"/>
  <c r="E1368" i="1" s="1"/>
  <c r="C1369" i="1"/>
  <c r="E1369" i="1" s="1"/>
  <c r="D1369" i="1"/>
  <c r="C1370" i="1"/>
  <c r="D1370" i="1"/>
  <c r="C1371" i="1"/>
  <c r="D1371" i="1"/>
  <c r="C1372" i="1"/>
  <c r="D1372" i="1"/>
  <c r="C1373" i="1"/>
  <c r="D1373" i="1"/>
  <c r="E1373" i="1" s="1"/>
  <c r="C1374" i="1"/>
  <c r="D1374" i="1"/>
  <c r="C1375" i="1"/>
  <c r="D1375" i="1"/>
  <c r="C1376" i="1"/>
  <c r="E1376" i="1" s="1"/>
  <c r="D1376" i="1"/>
  <c r="C1377" i="1"/>
  <c r="E1377" i="1" s="1"/>
  <c r="D1377" i="1"/>
  <c r="C1378" i="1"/>
  <c r="D1378" i="1"/>
  <c r="E1378" i="1" s="1"/>
  <c r="C1379" i="1"/>
  <c r="E1379" i="1" s="1"/>
  <c r="D1379" i="1"/>
  <c r="C1380" i="1"/>
  <c r="E1380" i="1" s="1"/>
  <c r="D1380" i="1"/>
  <c r="C1381" i="1"/>
  <c r="D1381" i="1"/>
  <c r="E1381" i="1" s="1"/>
  <c r="C1382" i="1"/>
  <c r="D1382" i="1"/>
  <c r="C1383" i="1"/>
  <c r="D1383" i="1"/>
  <c r="C1384" i="1"/>
  <c r="D1384" i="1"/>
  <c r="E1384" i="1" s="1"/>
  <c r="C1385" i="1"/>
  <c r="D1385" i="1"/>
  <c r="E1385" i="1" s="1"/>
  <c r="C1386" i="1"/>
  <c r="E1386" i="1" s="1"/>
  <c r="D1386" i="1"/>
  <c r="C1387" i="1"/>
  <c r="E1387" i="1" s="1"/>
  <c r="D1387" i="1"/>
  <c r="C1388" i="1"/>
  <c r="E1388" i="1" s="1"/>
  <c r="D1388" i="1"/>
  <c r="C1389" i="1"/>
  <c r="D1389" i="1"/>
  <c r="C1390" i="1"/>
  <c r="D1390" i="1"/>
  <c r="E1390" i="1"/>
  <c r="C1391" i="1"/>
  <c r="D1391" i="1"/>
  <c r="C1392" i="1"/>
  <c r="D1392" i="1"/>
  <c r="C1393" i="1"/>
  <c r="D1393" i="1"/>
  <c r="C1394" i="1"/>
  <c r="E1394" i="1" s="1"/>
  <c r="D1394" i="1"/>
  <c r="C1395" i="1"/>
  <c r="D1395" i="1"/>
  <c r="C1396" i="1"/>
  <c r="E1396" i="1" s="1"/>
  <c r="D1396" i="1"/>
  <c r="C1397" i="1"/>
  <c r="D1397" i="1"/>
  <c r="E1397" i="1" s="1"/>
  <c r="C1398" i="1"/>
  <c r="E1398" i="1" s="1"/>
  <c r="D1398" i="1"/>
  <c r="C1399" i="1"/>
  <c r="D1399" i="1"/>
  <c r="C1400" i="1"/>
  <c r="D1400" i="1"/>
  <c r="C1401" i="1"/>
  <c r="D1401" i="1"/>
  <c r="E1401" i="1"/>
  <c r="C1402" i="1"/>
  <c r="D1402" i="1"/>
  <c r="C1403" i="1"/>
  <c r="D1403" i="1"/>
  <c r="C1404" i="1"/>
  <c r="D1404" i="1"/>
  <c r="C1405" i="1"/>
  <c r="D1405" i="1"/>
  <c r="E1405" i="1" s="1"/>
  <c r="C1406" i="1"/>
  <c r="D1406" i="1"/>
  <c r="E1406" i="1"/>
  <c r="C1407" i="1"/>
  <c r="D1407" i="1"/>
  <c r="C1408" i="1"/>
  <c r="D1408" i="1"/>
  <c r="C1409" i="1"/>
  <c r="E1409" i="1" s="1"/>
  <c r="D1409" i="1"/>
  <c r="C1410" i="1"/>
  <c r="D1410" i="1"/>
  <c r="C1411" i="1"/>
  <c r="D1411" i="1"/>
  <c r="C1412" i="1"/>
  <c r="E1412" i="1" s="1"/>
  <c r="D1412" i="1"/>
  <c r="C1413" i="1"/>
  <c r="D1413" i="1"/>
  <c r="E1413" i="1" s="1"/>
  <c r="C1414" i="1"/>
  <c r="D1414" i="1"/>
  <c r="C1415" i="1"/>
  <c r="D1415" i="1"/>
  <c r="C1416" i="1"/>
  <c r="D1416" i="1"/>
  <c r="E1416" i="1" s="1"/>
  <c r="C1417" i="1"/>
  <c r="D1417" i="1"/>
  <c r="C1418" i="1"/>
  <c r="E1418" i="1" s="1"/>
  <c r="D1418" i="1"/>
  <c r="C1419" i="1"/>
  <c r="E1419" i="1" s="1"/>
  <c r="D1419" i="1"/>
  <c r="C1420" i="1"/>
  <c r="E1420" i="1" s="1"/>
  <c r="D1420" i="1"/>
  <c r="C1421" i="1"/>
  <c r="D1421" i="1"/>
  <c r="C1422" i="1"/>
  <c r="E1422" i="1" s="1"/>
  <c r="D1422" i="1"/>
  <c r="C1423" i="1"/>
  <c r="D1423" i="1"/>
  <c r="C1424" i="1"/>
  <c r="D1424" i="1"/>
  <c r="C1425" i="1"/>
  <c r="D1425" i="1"/>
  <c r="E1425" i="1" s="1"/>
  <c r="C1426" i="1"/>
  <c r="D1426" i="1"/>
  <c r="E1426" i="1"/>
  <c r="C1427" i="1"/>
  <c r="D1427" i="1"/>
  <c r="C1428" i="1"/>
  <c r="D1428" i="1"/>
  <c r="E1428" i="1" s="1"/>
  <c r="C1429" i="1"/>
  <c r="D1429" i="1"/>
  <c r="C1430" i="1"/>
  <c r="E1430" i="1" s="1"/>
  <c r="D1430" i="1"/>
  <c r="C1431" i="1"/>
  <c r="D1431" i="1"/>
  <c r="C1432" i="1"/>
  <c r="D1432" i="1"/>
  <c r="C1433" i="1"/>
  <c r="D1433" i="1"/>
  <c r="E1433" i="1"/>
  <c r="C1434" i="1"/>
  <c r="D1434" i="1"/>
  <c r="C1435" i="1"/>
  <c r="D1435" i="1"/>
  <c r="C1436" i="1"/>
  <c r="D1436" i="1"/>
  <c r="C1437" i="1"/>
  <c r="D1437" i="1"/>
  <c r="E1437" i="1" s="1"/>
  <c r="C1438" i="1"/>
  <c r="D1438" i="1"/>
  <c r="C1439" i="1"/>
  <c r="D1439" i="1"/>
  <c r="C1440" i="1"/>
  <c r="E1440" i="1" s="1"/>
  <c r="D1440" i="1"/>
  <c r="C1441" i="1"/>
  <c r="E1441" i="1" s="1"/>
  <c r="D1441" i="1"/>
  <c r="C1442" i="1"/>
  <c r="D1442" i="1"/>
  <c r="E1442" i="1"/>
  <c r="C1443" i="1"/>
  <c r="E1443" i="1" s="1"/>
  <c r="D1443" i="1"/>
  <c r="C1444" i="1"/>
  <c r="E1444" i="1" s="1"/>
  <c r="D1444" i="1"/>
  <c r="C1445" i="1"/>
  <c r="D1445" i="1"/>
  <c r="E1445" i="1" s="1"/>
  <c r="C1446" i="1"/>
  <c r="E1446" i="1" s="1"/>
  <c r="D1446" i="1"/>
  <c r="C1447" i="1"/>
  <c r="D1447" i="1"/>
  <c r="C1448" i="1"/>
  <c r="D1448" i="1"/>
  <c r="C1449" i="1"/>
  <c r="D1449" i="1"/>
  <c r="E1449" i="1"/>
  <c r="C1450" i="1"/>
  <c r="E1450" i="1" s="1"/>
  <c r="D1450" i="1"/>
  <c r="C1451" i="1"/>
  <c r="D1451" i="1"/>
  <c r="C1452" i="1"/>
  <c r="E1452" i="1" s="1"/>
  <c r="D1452" i="1"/>
  <c r="C1453" i="1"/>
  <c r="D1453" i="1"/>
  <c r="E1453" i="1" s="1"/>
  <c r="C1454" i="1"/>
  <c r="D1454" i="1"/>
  <c r="E1454" i="1"/>
  <c r="C1455" i="1"/>
  <c r="D1455" i="1"/>
  <c r="C1456" i="1"/>
  <c r="D1456" i="1"/>
  <c r="C1457" i="1"/>
  <c r="E1457" i="1" s="1"/>
  <c r="D1457" i="1"/>
  <c r="C1458" i="1"/>
  <c r="D1458" i="1"/>
  <c r="E1458" i="1"/>
  <c r="C1459" i="1"/>
  <c r="D1459" i="1"/>
  <c r="C1460" i="1"/>
  <c r="D1460" i="1"/>
  <c r="C1461" i="1"/>
  <c r="D1461" i="1"/>
  <c r="E1461" i="1" s="1"/>
  <c r="C1462" i="1"/>
  <c r="E1462" i="1" s="1"/>
  <c r="D1462" i="1"/>
  <c r="C1463" i="1"/>
  <c r="D1463" i="1"/>
  <c r="C1464" i="1"/>
  <c r="D1464" i="1"/>
  <c r="C1465" i="1"/>
  <c r="D1465" i="1"/>
  <c r="E1465" i="1"/>
  <c r="C1466" i="1"/>
  <c r="D1466" i="1"/>
  <c r="C1467" i="1"/>
  <c r="D1467" i="1"/>
  <c r="C1468" i="1"/>
  <c r="D1468" i="1"/>
  <c r="C1469" i="1"/>
  <c r="D1469" i="1"/>
  <c r="E1469" i="1" s="1"/>
  <c r="C1470" i="1"/>
  <c r="D1470" i="1"/>
  <c r="E1470" i="1"/>
  <c r="C1471" i="1"/>
  <c r="D1471" i="1"/>
  <c r="C1472" i="1"/>
  <c r="D1472" i="1"/>
  <c r="C1473" i="1"/>
  <c r="E1473" i="1" s="1"/>
  <c r="D1473" i="1"/>
  <c r="C1474" i="1"/>
  <c r="D1474" i="1"/>
  <c r="C1475" i="1"/>
  <c r="E1475" i="1" s="1"/>
  <c r="D1475" i="1"/>
  <c r="C1476" i="1"/>
  <c r="D1476" i="1"/>
  <c r="E1476" i="1"/>
  <c r="C1477" i="1"/>
  <c r="D1477" i="1"/>
  <c r="E1477" i="1" s="1"/>
  <c r="C1478" i="1"/>
  <c r="D1478" i="1"/>
  <c r="C1479" i="1"/>
  <c r="D1479" i="1"/>
  <c r="C1480" i="1"/>
  <c r="D1480" i="1"/>
  <c r="E1480" i="1" s="1"/>
  <c r="C1481" i="1"/>
  <c r="D1481" i="1"/>
  <c r="C1482" i="1"/>
  <c r="D1482" i="1"/>
  <c r="C1483" i="1"/>
  <c r="E1483" i="1" s="1"/>
  <c r="D1483" i="1"/>
  <c r="C1484" i="1"/>
  <c r="D1484" i="1"/>
  <c r="C1485" i="1"/>
  <c r="D1485" i="1"/>
  <c r="C1486" i="1"/>
  <c r="E1486" i="1" s="1"/>
  <c r="D1486" i="1"/>
  <c r="C1487" i="1"/>
  <c r="D1487" i="1"/>
  <c r="C1488" i="1"/>
  <c r="E1488" i="1" s="1"/>
  <c r="D1488" i="1"/>
  <c r="C1489" i="1"/>
  <c r="D1489" i="1"/>
  <c r="E1489" i="1"/>
  <c r="C1490" i="1"/>
  <c r="D1490" i="1"/>
  <c r="E1490" i="1"/>
  <c r="C1491" i="1"/>
  <c r="E1491" i="1" s="1"/>
  <c r="D1491" i="1"/>
  <c r="C1492" i="1"/>
  <c r="D1492" i="1"/>
  <c r="E1492" i="1"/>
  <c r="C1493" i="1"/>
  <c r="D1493" i="1"/>
  <c r="C1494" i="1"/>
  <c r="D1494" i="1"/>
  <c r="C1495" i="1"/>
  <c r="D1495" i="1"/>
  <c r="C1496" i="1"/>
  <c r="D1496" i="1"/>
  <c r="E1496" i="1" s="1"/>
  <c r="C1497" i="1"/>
  <c r="D1497" i="1"/>
  <c r="E1497" i="1"/>
  <c r="C1498" i="1"/>
  <c r="E1498" i="1" s="1"/>
  <c r="D1498" i="1"/>
  <c r="C1499" i="1"/>
  <c r="D1499" i="1"/>
  <c r="C1500" i="1"/>
  <c r="E1500" i="1" s="1"/>
  <c r="D1500" i="1"/>
  <c r="C1501" i="1"/>
  <c r="D1501" i="1"/>
  <c r="E1501" i="1" s="1"/>
  <c r="C1502" i="1"/>
  <c r="E1502" i="1" s="1"/>
  <c r="D1502" i="1"/>
  <c r="C1503" i="1"/>
  <c r="D1503" i="1"/>
  <c r="C1504" i="1"/>
  <c r="E1504" i="1" s="1"/>
  <c r="D1504" i="1"/>
  <c r="C1505" i="1"/>
  <c r="D1505" i="1"/>
  <c r="E1505" i="1"/>
  <c r="C1506" i="1"/>
  <c r="D1506" i="1"/>
  <c r="E1506" i="1"/>
  <c r="C1507" i="1"/>
  <c r="E1507" i="1" s="1"/>
  <c r="D1507" i="1"/>
  <c r="C1508" i="1"/>
  <c r="D1508" i="1"/>
  <c r="E1508" i="1"/>
  <c r="C1509" i="1"/>
  <c r="D1509" i="1"/>
  <c r="E1509" i="1" s="1"/>
  <c r="C1510" i="1"/>
  <c r="D1510" i="1"/>
  <c r="C1511" i="1"/>
  <c r="D1511" i="1"/>
  <c r="C1512" i="1"/>
  <c r="D1512" i="1"/>
  <c r="E1512" i="1" s="1"/>
  <c r="C3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E368" i="2"/>
  <c r="D368" i="2"/>
  <c r="F367" i="2"/>
  <c r="E367" i="2"/>
  <c r="G366" i="2"/>
  <c r="F366" i="2"/>
  <c r="G365" i="2"/>
  <c r="H364" i="2"/>
  <c r="C364" i="2"/>
  <c r="H363" i="2"/>
  <c r="D363" i="2"/>
  <c r="C363" i="2"/>
  <c r="H362" i="2"/>
  <c r="G362" i="2"/>
  <c r="F362" i="2"/>
  <c r="E362" i="2"/>
  <c r="D362" i="2"/>
  <c r="C362" i="2"/>
  <c r="E361" i="2"/>
  <c r="D361" i="2"/>
  <c r="F360" i="2"/>
  <c r="E360" i="2"/>
  <c r="G359" i="2"/>
  <c r="F359" i="2"/>
  <c r="G358" i="2"/>
  <c r="H357" i="2"/>
  <c r="C357" i="2"/>
  <c r="H356" i="2"/>
  <c r="C356" i="2"/>
  <c r="D355" i="2"/>
  <c r="E354" i="2"/>
  <c r="D354" i="2"/>
  <c r="F353" i="2"/>
  <c r="E353" i="2"/>
  <c r="G352" i="2"/>
  <c r="F352" i="2"/>
  <c r="G351" i="2"/>
  <c r="H350" i="2"/>
  <c r="C350" i="2"/>
  <c r="H349" i="2"/>
  <c r="C349" i="2"/>
  <c r="D348" i="2"/>
  <c r="E347" i="2"/>
  <c r="D347" i="2"/>
  <c r="F346" i="2"/>
  <c r="E346" i="2"/>
  <c r="G345" i="2"/>
  <c r="F345" i="2"/>
  <c r="G344" i="2"/>
  <c r="H343" i="2"/>
  <c r="C343" i="2"/>
  <c r="H342" i="2"/>
  <c r="F342" i="2"/>
  <c r="C342" i="2"/>
  <c r="D341" i="2"/>
  <c r="E340" i="2"/>
  <c r="D340" i="2"/>
  <c r="F339" i="2"/>
  <c r="E339" i="2"/>
  <c r="G338" i="2"/>
  <c r="F338" i="2"/>
  <c r="G337" i="2"/>
  <c r="H336" i="2"/>
  <c r="C336" i="2"/>
  <c r="H335" i="2"/>
  <c r="G335" i="2"/>
  <c r="C335" i="2"/>
  <c r="D334" i="2"/>
  <c r="H333" i="2"/>
  <c r="E333" i="2"/>
  <c r="D333" i="2"/>
  <c r="C333" i="2"/>
  <c r="F332" i="2"/>
  <c r="E332" i="2"/>
  <c r="G331" i="2"/>
  <c r="F331" i="2"/>
  <c r="D331" i="2"/>
  <c r="G330" i="2"/>
  <c r="E330" i="2"/>
  <c r="H329" i="2"/>
  <c r="F329" i="2"/>
  <c r="C329" i="2"/>
  <c r="H328" i="2"/>
  <c r="C328" i="2"/>
  <c r="D327" i="2"/>
  <c r="E326" i="2"/>
  <c r="D326" i="2"/>
  <c r="F325" i="2"/>
  <c r="E325" i="2"/>
  <c r="G324" i="2"/>
  <c r="F324" i="2"/>
  <c r="G323" i="2"/>
  <c r="H322" i="2"/>
  <c r="C322" i="2"/>
  <c r="H321" i="2"/>
  <c r="C321" i="2"/>
  <c r="D320" i="2"/>
  <c r="E319" i="2"/>
  <c r="D319" i="2"/>
  <c r="F318" i="2"/>
  <c r="E318" i="2"/>
  <c r="G317" i="2"/>
  <c r="F317" i="2"/>
  <c r="G316" i="2"/>
  <c r="H315" i="2"/>
  <c r="C315" i="2"/>
  <c r="H314" i="2"/>
  <c r="C314" i="2"/>
  <c r="D313" i="2"/>
  <c r="E312" i="2"/>
  <c r="D312" i="2"/>
  <c r="F311" i="2"/>
  <c r="E311" i="2"/>
  <c r="G310" i="2"/>
  <c r="F310" i="2"/>
  <c r="G309" i="2"/>
  <c r="H308" i="2"/>
  <c r="C308" i="2"/>
  <c r="H307" i="2"/>
  <c r="C307" i="2"/>
  <c r="D306" i="2"/>
  <c r="E305" i="2"/>
  <c r="D305" i="2"/>
  <c r="F304" i="2"/>
  <c r="E304" i="2"/>
  <c r="G303" i="2"/>
  <c r="F303" i="2"/>
  <c r="G302" i="2"/>
  <c r="H301" i="2"/>
  <c r="C301" i="2"/>
  <c r="H300" i="2"/>
  <c r="C300" i="2"/>
  <c r="D299" i="2"/>
  <c r="E298" i="2"/>
  <c r="D298" i="2"/>
  <c r="F297" i="2"/>
  <c r="E297" i="2"/>
  <c r="G296" i="2"/>
  <c r="F296" i="2"/>
  <c r="G295" i="2"/>
  <c r="H294" i="2"/>
  <c r="C294" i="2"/>
  <c r="H293" i="2"/>
  <c r="C293" i="2"/>
  <c r="D292" i="2"/>
  <c r="E291" i="2"/>
  <c r="D291" i="2"/>
  <c r="F290" i="2"/>
  <c r="E290" i="2"/>
  <c r="G289" i="2"/>
  <c r="F289" i="2"/>
  <c r="G288" i="2"/>
  <c r="H287" i="2"/>
  <c r="C287" i="2"/>
  <c r="H286" i="2"/>
  <c r="C286" i="2"/>
  <c r="D285" i="2"/>
  <c r="E284" i="2"/>
  <c r="D284" i="2"/>
  <c r="F283" i="2"/>
  <c r="E283" i="2"/>
  <c r="G282" i="2"/>
  <c r="F282" i="2"/>
  <c r="G281" i="2"/>
  <c r="H280" i="2"/>
  <c r="C280" i="2"/>
  <c r="H279" i="2"/>
  <c r="C279" i="2"/>
  <c r="D278" i="2"/>
  <c r="E277" i="2"/>
  <c r="D277" i="2"/>
  <c r="F276" i="2"/>
  <c r="E276" i="2"/>
  <c r="G275" i="2"/>
  <c r="F275" i="2"/>
  <c r="G274" i="2"/>
  <c r="H273" i="2"/>
  <c r="C273" i="2"/>
  <c r="H272" i="2"/>
  <c r="C272" i="2"/>
  <c r="D271" i="2"/>
  <c r="E270" i="2"/>
  <c r="D270" i="2"/>
  <c r="F269" i="2"/>
  <c r="E269" i="2"/>
  <c r="G268" i="2"/>
  <c r="F268" i="2"/>
  <c r="G267" i="2"/>
  <c r="H266" i="2"/>
  <c r="C266" i="2"/>
  <c r="H265" i="2"/>
  <c r="C265" i="2"/>
  <c r="D264" i="2"/>
  <c r="E263" i="2"/>
  <c r="D263" i="2"/>
  <c r="F262" i="2"/>
  <c r="E262" i="2"/>
  <c r="G261" i="2"/>
  <c r="F261" i="2"/>
  <c r="G260" i="2"/>
  <c r="H259" i="2"/>
  <c r="C259" i="2"/>
  <c r="H258" i="2"/>
  <c r="C258" i="2"/>
  <c r="D257" i="2"/>
  <c r="E256" i="2"/>
  <c r="D256" i="2"/>
  <c r="F255" i="2"/>
  <c r="E255" i="2"/>
  <c r="G254" i="2"/>
  <c r="F254" i="2"/>
  <c r="H253" i="2"/>
  <c r="G253" i="2"/>
  <c r="C253" i="2"/>
  <c r="H252" i="2"/>
  <c r="C252" i="2"/>
  <c r="H251" i="2"/>
  <c r="D251" i="2"/>
  <c r="C251" i="2"/>
  <c r="E250" i="2"/>
  <c r="D250" i="2"/>
  <c r="F249" i="2"/>
  <c r="E249" i="2"/>
  <c r="D249" i="2"/>
  <c r="G248" i="2"/>
  <c r="F248" i="2"/>
  <c r="E248" i="2"/>
  <c r="G247" i="2"/>
  <c r="F247" i="2"/>
  <c r="G246" i="2"/>
  <c r="H245" i="2"/>
  <c r="C245" i="2"/>
  <c r="H244" i="2"/>
  <c r="C244" i="2"/>
  <c r="D243" i="2"/>
  <c r="E242" i="2"/>
  <c r="D242" i="2"/>
  <c r="F241" i="2"/>
  <c r="E241" i="2"/>
  <c r="G240" i="2"/>
  <c r="F240" i="2"/>
  <c r="G239" i="2"/>
  <c r="H238" i="2"/>
  <c r="C238" i="2"/>
  <c r="H237" i="2"/>
  <c r="C237" i="2"/>
  <c r="D236" i="2"/>
  <c r="E235" i="2"/>
  <c r="D235" i="2"/>
  <c r="F234" i="2"/>
  <c r="E234" i="2"/>
  <c r="G233" i="2"/>
  <c r="F233" i="2"/>
  <c r="G232" i="2"/>
  <c r="H231" i="2"/>
  <c r="C231" i="2"/>
  <c r="H230" i="2"/>
  <c r="C230" i="2"/>
  <c r="D229" i="2"/>
  <c r="E228" i="2"/>
  <c r="D228" i="2"/>
  <c r="F227" i="2"/>
  <c r="E227" i="2"/>
  <c r="G226" i="2"/>
  <c r="F226" i="2"/>
  <c r="G225" i="2"/>
  <c r="H224" i="2"/>
  <c r="C224" i="2"/>
  <c r="H223" i="2"/>
  <c r="C223" i="2"/>
  <c r="D222" i="2"/>
  <c r="E221" i="2"/>
  <c r="D221" i="2"/>
  <c r="F220" i="2"/>
  <c r="E220" i="2"/>
  <c r="G219" i="2"/>
  <c r="F219" i="2"/>
  <c r="G218" i="2"/>
  <c r="H217" i="2"/>
  <c r="C217" i="2"/>
  <c r="H216" i="2"/>
  <c r="C216" i="2"/>
  <c r="D215" i="2"/>
  <c r="E214" i="2"/>
  <c r="D214" i="2"/>
  <c r="F213" i="2"/>
  <c r="E213" i="2"/>
  <c r="G212" i="2"/>
  <c r="F212" i="2"/>
  <c r="G211" i="2"/>
  <c r="H210" i="2"/>
  <c r="C210" i="2"/>
  <c r="H209" i="2"/>
  <c r="C209" i="2"/>
  <c r="D208" i="2"/>
  <c r="E207" i="2"/>
  <c r="D207" i="2"/>
  <c r="F206" i="2"/>
  <c r="E206" i="2"/>
  <c r="G205" i="2"/>
  <c r="F205" i="2"/>
  <c r="G204" i="2"/>
  <c r="H203" i="2"/>
  <c r="C203" i="2"/>
  <c r="H202" i="2"/>
  <c r="C202" i="2"/>
  <c r="D201" i="2"/>
  <c r="E200" i="2"/>
  <c r="D200" i="2"/>
  <c r="F199" i="2"/>
  <c r="E199" i="2"/>
  <c r="G198" i="2"/>
  <c r="F198" i="2"/>
  <c r="G197" i="2"/>
  <c r="H196" i="2"/>
  <c r="C196" i="2"/>
  <c r="H195" i="2"/>
  <c r="C195" i="2"/>
  <c r="D194" i="2"/>
  <c r="E193" i="2"/>
  <c r="D193" i="2"/>
  <c r="F192" i="2"/>
  <c r="E192" i="2"/>
  <c r="G191" i="2"/>
  <c r="F191" i="2"/>
  <c r="G190" i="2"/>
  <c r="H189" i="2"/>
  <c r="C189" i="2"/>
  <c r="H188" i="2"/>
  <c r="G188" i="2"/>
  <c r="F188" i="2"/>
  <c r="E188" i="2"/>
  <c r="D188" i="2"/>
  <c r="C188" i="2"/>
  <c r="H187" i="2"/>
  <c r="D187" i="2"/>
  <c r="C187" i="2"/>
  <c r="E186" i="2"/>
  <c r="D186" i="2"/>
  <c r="F185" i="2"/>
  <c r="E185" i="2"/>
  <c r="G184" i="2"/>
  <c r="F184" i="2"/>
  <c r="G183" i="2"/>
  <c r="H182" i="2"/>
  <c r="C182" i="2"/>
  <c r="H181" i="2"/>
  <c r="C181" i="2"/>
  <c r="D180" i="2"/>
  <c r="E179" i="2"/>
  <c r="D179" i="2"/>
  <c r="F178" i="2"/>
  <c r="E178" i="2"/>
  <c r="G177" i="2"/>
  <c r="F177" i="2"/>
  <c r="G176" i="2"/>
  <c r="H175" i="2"/>
  <c r="C175" i="2"/>
  <c r="H174" i="2"/>
  <c r="C174" i="2"/>
  <c r="D173" i="2"/>
  <c r="E172" i="2"/>
  <c r="D172" i="2"/>
  <c r="F171" i="2"/>
  <c r="E171" i="2"/>
  <c r="G170" i="2"/>
  <c r="F170" i="2"/>
  <c r="G169" i="2"/>
  <c r="H168" i="2"/>
  <c r="C168" i="2"/>
  <c r="H167" i="2"/>
  <c r="C167" i="2"/>
  <c r="D166" i="2"/>
  <c r="E165" i="2"/>
  <c r="D165" i="2"/>
  <c r="F164" i="2"/>
  <c r="E164" i="2"/>
  <c r="G163" i="2"/>
  <c r="F163" i="2"/>
  <c r="G162" i="2"/>
  <c r="H161" i="2"/>
  <c r="C161" i="2"/>
  <c r="H160" i="2"/>
  <c r="C160" i="2"/>
  <c r="D159" i="2"/>
  <c r="E158" i="2"/>
  <c r="D158" i="2"/>
  <c r="F157" i="2"/>
  <c r="E157" i="2"/>
  <c r="G156" i="2"/>
  <c r="F156" i="2"/>
  <c r="G155" i="2"/>
  <c r="H154" i="2"/>
  <c r="C154" i="2"/>
  <c r="H153" i="2"/>
  <c r="D153" i="2"/>
  <c r="C153" i="2"/>
  <c r="E152" i="2"/>
  <c r="D152" i="2"/>
  <c r="F151" i="2"/>
  <c r="E151" i="2"/>
  <c r="D151" i="2"/>
  <c r="G150" i="2"/>
  <c r="F150" i="2"/>
  <c r="E150" i="2"/>
  <c r="G149" i="2"/>
  <c r="F149" i="2"/>
  <c r="H148" i="2"/>
  <c r="G148" i="2"/>
  <c r="C148" i="2"/>
  <c r="H147" i="2"/>
  <c r="C147" i="2"/>
  <c r="H146" i="2"/>
  <c r="C146" i="2"/>
  <c r="D145" i="2"/>
  <c r="E144" i="2"/>
  <c r="D144" i="2"/>
  <c r="F143" i="2"/>
  <c r="E143" i="2"/>
  <c r="G142" i="2"/>
  <c r="F142" i="2"/>
  <c r="G141" i="2"/>
  <c r="H140" i="2"/>
  <c r="C140" i="2"/>
  <c r="H139" i="2"/>
  <c r="C139" i="2"/>
  <c r="D138" i="2"/>
  <c r="E137" i="2"/>
  <c r="D137" i="2"/>
  <c r="F136" i="2"/>
  <c r="E136" i="2"/>
  <c r="G135" i="2"/>
  <c r="F135" i="2"/>
  <c r="G134" i="2"/>
  <c r="H133" i="2"/>
  <c r="C133" i="2"/>
  <c r="H132" i="2"/>
  <c r="C132" i="2"/>
  <c r="D131" i="2"/>
  <c r="E130" i="2"/>
  <c r="D130" i="2"/>
  <c r="F129" i="2"/>
  <c r="E129" i="2"/>
  <c r="G128" i="2"/>
  <c r="F128" i="2"/>
  <c r="G127" i="2"/>
  <c r="H126" i="2"/>
  <c r="C126" i="2"/>
  <c r="H125" i="2"/>
  <c r="C125" i="2"/>
  <c r="D124" i="2"/>
  <c r="E123" i="2"/>
  <c r="D123" i="2"/>
  <c r="F122" i="2"/>
  <c r="E122" i="2"/>
  <c r="G121" i="2"/>
  <c r="F121" i="2"/>
  <c r="G120" i="2"/>
  <c r="H119" i="2"/>
  <c r="C119" i="2"/>
  <c r="H118" i="2"/>
  <c r="C118" i="2"/>
  <c r="D117" i="2"/>
  <c r="E116" i="2"/>
  <c r="D116" i="2"/>
  <c r="F115" i="2"/>
  <c r="E115" i="2"/>
  <c r="G114" i="2"/>
  <c r="F114" i="2"/>
  <c r="G113" i="2"/>
  <c r="H112" i="2"/>
  <c r="G112" i="2"/>
  <c r="C112" i="2"/>
  <c r="H111" i="2"/>
  <c r="C111" i="2"/>
  <c r="D110" i="2"/>
  <c r="E109" i="2"/>
  <c r="D109" i="2"/>
  <c r="F108" i="2"/>
  <c r="E108" i="2"/>
  <c r="G107" i="2"/>
  <c r="F107" i="2"/>
  <c r="E107" i="2"/>
  <c r="G106" i="2"/>
  <c r="H105" i="2"/>
  <c r="C105" i="2"/>
  <c r="H104" i="2"/>
  <c r="C104" i="2"/>
  <c r="H103" i="2"/>
  <c r="D103" i="2"/>
  <c r="E102" i="2"/>
  <c r="D102" i="2"/>
  <c r="F101" i="2"/>
  <c r="E101" i="2"/>
  <c r="G100" i="2"/>
  <c r="F100" i="2"/>
  <c r="G99" i="2"/>
  <c r="H98" i="2"/>
  <c r="C98" i="2"/>
  <c r="H97" i="2"/>
  <c r="C97" i="2"/>
  <c r="D96" i="2"/>
  <c r="C96" i="2"/>
  <c r="E95" i="2"/>
  <c r="D95" i="2"/>
  <c r="F94" i="2"/>
  <c r="E94" i="2"/>
  <c r="G93" i="2"/>
  <c r="F93" i="2"/>
  <c r="G92" i="2"/>
  <c r="F92" i="2"/>
  <c r="H91" i="2"/>
  <c r="C91" i="2"/>
  <c r="H90" i="2"/>
  <c r="C90" i="2"/>
  <c r="D89" i="2"/>
  <c r="E88" i="2"/>
  <c r="D88" i="2"/>
  <c r="F87" i="2"/>
  <c r="E87" i="2"/>
  <c r="D87" i="2"/>
  <c r="G86" i="2"/>
  <c r="F86" i="2"/>
  <c r="G85" i="2"/>
  <c r="H84" i="2"/>
  <c r="C84" i="2"/>
  <c r="H83" i="2"/>
  <c r="C83" i="2"/>
  <c r="D82" i="2"/>
  <c r="E81" i="2"/>
  <c r="D81" i="2"/>
  <c r="F80" i="2"/>
  <c r="E80" i="2"/>
  <c r="G79" i="2"/>
  <c r="F79" i="2"/>
  <c r="G78" i="2"/>
  <c r="H77" i="2"/>
  <c r="C77" i="2"/>
  <c r="H76" i="2"/>
  <c r="C76" i="2"/>
  <c r="D75" i="2"/>
  <c r="E74" i="2"/>
  <c r="D74" i="2"/>
  <c r="F73" i="2"/>
  <c r="E73" i="2"/>
  <c r="G72" i="2"/>
  <c r="F72" i="2"/>
  <c r="G71" i="2"/>
  <c r="H70" i="2"/>
  <c r="C70" i="2"/>
  <c r="H69" i="2"/>
  <c r="C69" i="2"/>
  <c r="D68" i="2"/>
  <c r="E67" i="2"/>
  <c r="D67" i="2"/>
  <c r="F66" i="2"/>
  <c r="E66" i="2"/>
  <c r="G65" i="2"/>
  <c r="F65" i="2"/>
  <c r="G64" i="2"/>
  <c r="H63" i="2"/>
  <c r="C63" i="2"/>
  <c r="H62" i="2"/>
  <c r="C62" i="2"/>
  <c r="D61" i="2"/>
  <c r="C61" i="2"/>
  <c r="D60" i="2"/>
  <c r="E59" i="2"/>
  <c r="F58" i="2"/>
  <c r="E58" i="2"/>
  <c r="G57" i="2"/>
  <c r="F57" i="2"/>
  <c r="H56" i="2"/>
  <c r="G56" i="2"/>
  <c r="H55" i="2"/>
  <c r="C55" i="2"/>
  <c r="D54" i="2"/>
  <c r="C54" i="2"/>
  <c r="E53" i="2"/>
  <c r="D53" i="2"/>
  <c r="F52" i="2"/>
  <c r="E52" i="2"/>
  <c r="G51" i="2"/>
  <c r="F51" i="2"/>
  <c r="E51" i="2"/>
  <c r="H50" i="2"/>
  <c r="G50" i="2"/>
  <c r="F50" i="2"/>
  <c r="H49" i="2"/>
  <c r="G49" i="2"/>
  <c r="C49" i="2"/>
  <c r="H48" i="2"/>
  <c r="D48" i="2"/>
  <c r="C48" i="2"/>
  <c r="D47" i="2"/>
  <c r="C47" i="2"/>
  <c r="D46" i="2"/>
  <c r="E45" i="2"/>
  <c r="F44" i="2"/>
  <c r="E44" i="2"/>
  <c r="G43" i="2"/>
  <c r="F43" i="2"/>
  <c r="H42" i="2"/>
  <c r="G42" i="2"/>
  <c r="H41" i="2"/>
  <c r="C41" i="2"/>
  <c r="D40" i="2"/>
  <c r="C40" i="2"/>
  <c r="D39" i="2"/>
  <c r="E38" i="2"/>
  <c r="F37" i="2"/>
  <c r="E37" i="2"/>
  <c r="G36" i="2"/>
  <c r="F36" i="2"/>
  <c r="H35" i="2"/>
  <c r="G35" i="2"/>
  <c r="H34" i="2"/>
  <c r="C34" i="2"/>
  <c r="D33" i="2"/>
  <c r="C33" i="2"/>
  <c r="D32" i="2"/>
  <c r="E31" i="2"/>
  <c r="F30" i="2"/>
  <c r="E30" i="2"/>
  <c r="G29" i="2"/>
  <c r="F29" i="2"/>
  <c r="H28" i="2"/>
  <c r="G28" i="2"/>
  <c r="H27" i="2"/>
  <c r="C27" i="2"/>
  <c r="D26" i="2"/>
  <c r="C26" i="2"/>
  <c r="D25" i="2"/>
  <c r="E24" i="2"/>
  <c r="G23" i="2"/>
  <c r="F23" i="2"/>
  <c r="E23" i="2"/>
  <c r="H22" i="2"/>
  <c r="G22" i="2"/>
  <c r="F22" i="2"/>
  <c r="H21" i="2"/>
  <c r="G21" i="2"/>
  <c r="C21" i="2"/>
  <c r="H20" i="2"/>
  <c r="D20" i="2"/>
  <c r="C20" i="2"/>
  <c r="D19" i="2"/>
  <c r="C19" i="2"/>
  <c r="E18" i="2"/>
  <c r="D18" i="2"/>
  <c r="F17" i="2"/>
  <c r="E17" i="2"/>
  <c r="F16" i="2"/>
  <c r="E16" i="2"/>
  <c r="G15" i="2"/>
  <c r="F15" i="2"/>
  <c r="H14" i="2"/>
  <c r="G14" i="2"/>
  <c r="H13" i="2"/>
  <c r="C13" i="2"/>
  <c r="D12" i="2"/>
  <c r="C12" i="2"/>
  <c r="D11" i="2"/>
  <c r="E10" i="2"/>
  <c r="F9" i="2"/>
  <c r="E9" i="2"/>
  <c r="G8" i="2"/>
  <c r="F8" i="2"/>
  <c r="H7" i="2"/>
  <c r="G7" i="2"/>
  <c r="H6" i="2"/>
  <c r="C6" i="2"/>
  <c r="D5" i="2"/>
  <c r="C5" i="2"/>
  <c r="E4" i="2"/>
  <c r="D4" i="2"/>
  <c r="D3" i="2"/>
  <c r="E3" i="2"/>
  <c r="F3" i="2"/>
  <c r="G3" i="2"/>
  <c r="H3" i="2"/>
  <c r="L2" i="1"/>
  <c r="C4" i="2" s="1"/>
  <c r="L3" i="1"/>
  <c r="C7" i="2" s="1"/>
  <c r="L4" i="1"/>
  <c r="C8" i="2" s="1"/>
  <c r="L5" i="1"/>
  <c r="C9" i="2" s="1"/>
  <c r="L6" i="1"/>
  <c r="C10" i="2" s="1"/>
  <c r="L7" i="1"/>
  <c r="C11" i="2" s="1"/>
  <c r="L8" i="1"/>
  <c r="C14" i="2" s="1"/>
  <c r="L9" i="1"/>
  <c r="C15" i="2" s="1"/>
  <c r="L10" i="1"/>
  <c r="C16" i="2" s="1"/>
  <c r="L11" i="1"/>
  <c r="C17" i="2" s="1"/>
  <c r="L12" i="1"/>
  <c r="C18" i="2" s="1"/>
  <c r="L13" i="1"/>
  <c r="C22" i="2" s="1"/>
  <c r="L14" i="1"/>
  <c r="C23" i="2" s="1"/>
  <c r="L15" i="1"/>
  <c r="C24" i="2" s="1"/>
  <c r="L16" i="1"/>
  <c r="C25" i="2" s="1"/>
  <c r="L17" i="1"/>
  <c r="C28" i="2" s="1"/>
  <c r="L18" i="1"/>
  <c r="C29" i="2" s="1"/>
  <c r="L19" i="1"/>
  <c r="C30" i="2" s="1"/>
  <c r="L20" i="1"/>
  <c r="C31" i="2" s="1"/>
  <c r="L21" i="1"/>
  <c r="C32" i="2" s="1"/>
  <c r="L22" i="1"/>
  <c r="C35" i="2" s="1"/>
  <c r="L23" i="1"/>
  <c r="C36" i="2" s="1"/>
  <c r="L24" i="1"/>
  <c r="C37" i="2" s="1"/>
  <c r="L25" i="1"/>
  <c r="C38" i="2" s="1"/>
  <c r="L26" i="1"/>
  <c r="C39" i="2" s="1"/>
  <c r="L27" i="1"/>
  <c r="C42" i="2" s="1"/>
  <c r="L28" i="1"/>
  <c r="C43" i="2" s="1"/>
  <c r="L29" i="1"/>
  <c r="C44" i="2" s="1"/>
  <c r="L30" i="1"/>
  <c r="C45" i="2" s="1"/>
  <c r="L31" i="1"/>
  <c r="C46" i="2" s="1"/>
  <c r="L32" i="1"/>
  <c r="C50" i="2" s="1"/>
  <c r="L33" i="1"/>
  <c r="C51" i="2" s="1"/>
  <c r="L34" i="1"/>
  <c r="C52" i="2" s="1"/>
  <c r="L35" i="1"/>
  <c r="C53" i="2" s="1"/>
  <c r="L36" i="1"/>
  <c r="C56" i="2" s="1"/>
  <c r="L37" i="1"/>
  <c r="C57" i="2" s="1"/>
  <c r="L38" i="1"/>
  <c r="C58" i="2" s="1"/>
  <c r="L39" i="1"/>
  <c r="C59" i="2" s="1"/>
  <c r="L40" i="1"/>
  <c r="C60" i="2" s="1"/>
  <c r="L41" i="1"/>
  <c r="C64" i="2" s="1"/>
  <c r="L42" i="1"/>
  <c r="C65" i="2" s="1"/>
  <c r="L43" i="1"/>
  <c r="C66" i="2" s="1"/>
  <c r="L44" i="1"/>
  <c r="C67" i="2" s="1"/>
  <c r="L45" i="1"/>
  <c r="C68" i="2" s="1"/>
  <c r="L46" i="1"/>
  <c r="C71" i="2" s="1"/>
  <c r="L47" i="1"/>
  <c r="C72" i="2" s="1"/>
  <c r="L48" i="1"/>
  <c r="C73" i="2" s="1"/>
  <c r="L49" i="1"/>
  <c r="C74" i="2" s="1"/>
  <c r="L50" i="1"/>
  <c r="C75" i="2" s="1"/>
  <c r="L51" i="1"/>
  <c r="C78" i="2" s="1"/>
  <c r="L52" i="1"/>
  <c r="C79" i="2" s="1"/>
  <c r="L53" i="1"/>
  <c r="C80" i="2" s="1"/>
  <c r="L54" i="1"/>
  <c r="C81" i="2" s="1"/>
  <c r="L55" i="1"/>
  <c r="C82" i="2" s="1"/>
  <c r="L56" i="1"/>
  <c r="C85" i="2" s="1"/>
  <c r="L57" i="1"/>
  <c r="C86" i="2" s="1"/>
  <c r="L58" i="1"/>
  <c r="C87" i="2" s="1"/>
  <c r="L59" i="1"/>
  <c r="C88" i="2" s="1"/>
  <c r="L60" i="1"/>
  <c r="C89" i="2" s="1"/>
  <c r="L61" i="1"/>
  <c r="C92" i="2" s="1"/>
  <c r="L62" i="1"/>
  <c r="C93" i="2" s="1"/>
  <c r="L63" i="1"/>
  <c r="C94" i="2" s="1"/>
  <c r="L64" i="1"/>
  <c r="C95" i="2" s="1"/>
  <c r="L65" i="1"/>
  <c r="C99" i="2" s="1"/>
  <c r="L66" i="1"/>
  <c r="C100" i="2" s="1"/>
  <c r="L67" i="1"/>
  <c r="C101" i="2" s="1"/>
  <c r="L68" i="1"/>
  <c r="C102" i="2" s="1"/>
  <c r="L69" i="1"/>
  <c r="C103" i="2" s="1"/>
  <c r="L70" i="1"/>
  <c r="C106" i="2" s="1"/>
  <c r="L71" i="1"/>
  <c r="C107" i="2" s="1"/>
  <c r="L72" i="1"/>
  <c r="C108" i="2" s="1"/>
  <c r="L73" i="1"/>
  <c r="C109" i="2" s="1"/>
  <c r="L74" i="1"/>
  <c r="C110" i="2" s="1"/>
  <c r="L75" i="1"/>
  <c r="C113" i="2" s="1"/>
  <c r="L76" i="1"/>
  <c r="C114" i="2" s="1"/>
  <c r="L77" i="1"/>
  <c r="C115" i="2" s="1"/>
  <c r="L78" i="1"/>
  <c r="C116" i="2" s="1"/>
  <c r="L79" i="1"/>
  <c r="C117" i="2" s="1"/>
  <c r="L80" i="1"/>
  <c r="C120" i="2" s="1"/>
  <c r="L81" i="1"/>
  <c r="C121" i="2" s="1"/>
  <c r="L82" i="1"/>
  <c r="C122" i="2" s="1"/>
  <c r="L83" i="1"/>
  <c r="C123" i="2" s="1"/>
  <c r="L84" i="1"/>
  <c r="C124" i="2" s="1"/>
  <c r="L85" i="1"/>
  <c r="C127" i="2" s="1"/>
  <c r="L86" i="1"/>
  <c r="C128" i="2" s="1"/>
  <c r="L87" i="1"/>
  <c r="C129" i="2" s="1"/>
  <c r="L88" i="1"/>
  <c r="C130" i="2" s="1"/>
  <c r="L89" i="1"/>
  <c r="C131" i="2" s="1"/>
  <c r="L90" i="1"/>
  <c r="C134" i="2" s="1"/>
  <c r="L91" i="1"/>
  <c r="C135" i="2" s="1"/>
  <c r="L92" i="1"/>
  <c r="C136" i="2" s="1"/>
  <c r="L93" i="1"/>
  <c r="C137" i="2" s="1"/>
  <c r="L94" i="1"/>
  <c r="C138" i="2" s="1"/>
  <c r="L95" i="1"/>
  <c r="C141" i="2" s="1"/>
  <c r="L96" i="1"/>
  <c r="C142" i="2" s="1"/>
  <c r="L97" i="1"/>
  <c r="C143" i="2" s="1"/>
  <c r="L98" i="1"/>
  <c r="C144" i="2" s="1"/>
  <c r="L99" i="1"/>
  <c r="C145" i="2" s="1"/>
  <c r="L100" i="1"/>
  <c r="C149" i="2" s="1"/>
  <c r="L101" i="1"/>
  <c r="C150" i="2" s="1"/>
  <c r="L102" i="1"/>
  <c r="C151" i="2" s="1"/>
  <c r="L103" i="1"/>
  <c r="C152" i="2" s="1"/>
  <c r="L104" i="1"/>
  <c r="C155" i="2" s="1"/>
  <c r="L105" i="1"/>
  <c r="C156" i="2" s="1"/>
  <c r="L106" i="1"/>
  <c r="C157" i="2" s="1"/>
  <c r="L107" i="1"/>
  <c r="C158" i="2" s="1"/>
  <c r="L108" i="1"/>
  <c r="C159" i="2" s="1"/>
  <c r="L109" i="1"/>
  <c r="C162" i="2" s="1"/>
  <c r="L110" i="1"/>
  <c r="C163" i="2" s="1"/>
  <c r="L111" i="1"/>
  <c r="C164" i="2" s="1"/>
  <c r="L112" i="1"/>
  <c r="C165" i="2" s="1"/>
  <c r="L113" i="1"/>
  <c r="C166" i="2" s="1"/>
  <c r="L114" i="1"/>
  <c r="C169" i="2" s="1"/>
  <c r="L115" i="1"/>
  <c r="C170" i="2" s="1"/>
  <c r="L116" i="1"/>
  <c r="C171" i="2" s="1"/>
  <c r="L117" i="1"/>
  <c r="C172" i="2" s="1"/>
  <c r="L118" i="1"/>
  <c r="C173" i="2" s="1"/>
  <c r="L119" i="1"/>
  <c r="C176" i="2" s="1"/>
  <c r="L120" i="1"/>
  <c r="C177" i="2" s="1"/>
  <c r="L121" i="1"/>
  <c r="C178" i="2" s="1"/>
  <c r="L122" i="1"/>
  <c r="C179" i="2" s="1"/>
  <c r="L123" i="1"/>
  <c r="C180" i="2" s="1"/>
  <c r="L124" i="1"/>
  <c r="C183" i="2" s="1"/>
  <c r="L125" i="1"/>
  <c r="C184" i="2" s="1"/>
  <c r="L126" i="1"/>
  <c r="C185" i="2" s="1"/>
  <c r="L127" i="1"/>
  <c r="C186" i="2" s="1"/>
  <c r="L128" i="1"/>
  <c r="C190" i="2" s="1"/>
  <c r="L129" i="1"/>
  <c r="C191" i="2" s="1"/>
  <c r="L130" i="1"/>
  <c r="C192" i="2" s="1"/>
  <c r="L131" i="1"/>
  <c r="C193" i="2" s="1"/>
  <c r="L132" i="1"/>
  <c r="C194" i="2" s="1"/>
  <c r="L133" i="1"/>
  <c r="C197" i="2" s="1"/>
  <c r="L134" i="1"/>
  <c r="C198" i="2" s="1"/>
  <c r="L135" i="1"/>
  <c r="C199" i="2" s="1"/>
  <c r="L136" i="1"/>
  <c r="C200" i="2" s="1"/>
  <c r="L137" i="1"/>
  <c r="C201" i="2" s="1"/>
  <c r="L138" i="1"/>
  <c r="C204" i="2" s="1"/>
  <c r="L139" i="1"/>
  <c r="C205" i="2" s="1"/>
  <c r="L140" i="1"/>
  <c r="C206" i="2" s="1"/>
  <c r="L141" i="1"/>
  <c r="C207" i="2" s="1"/>
  <c r="L142" i="1"/>
  <c r="C208" i="2" s="1"/>
  <c r="L143" i="1"/>
  <c r="C211" i="2" s="1"/>
  <c r="L144" i="1"/>
  <c r="C212" i="2" s="1"/>
  <c r="L145" i="1"/>
  <c r="C213" i="2" s="1"/>
  <c r="L146" i="1"/>
  <c r="C214" i="2" s="1"/>
  <c r="L147" i="1"/>
  <c r="C215" i="2" s="1"/>
  <c r="L148" i="1"/>
  <c r="C218" i="2" s="1"/>
  <c r="L149" i="1"/>
  <c r="C219" i="2" s="1"/>
  <c r="L150" i="1"/>
  <c r="C220" i="2" s="1"/>
  <c r="L151" i="1"/>
  <c r="C221" i="2" s="1"/>
  <c r="L152" i="1"/>
  <c r="C222" i="2" s="1"/>
  <c r="L153" i="1"/>
  <c r="C225" i="2" s="1"/>
  <c r="L154" i="1"/>
  <c r="C226" i="2" s="1"/>
  <c r="L155" i="1"/>
  <c r="C227" i="2" s="1"/>
  <c r="L156" i="1"/>
  <c r="C228" i="2" s="1"/>
  <c r="L157" i="1"/>
  <c r="C229" i="2" s="1"/>
  <c r="L158" i="1"/>
  <c r="C232" i="2" s="1"/>
  <c r="L159" i="1"/>
  <c r="C233" i="2" s="1"/>
  <c r="L160" i="1"/>
  <c r="C234" i="2" s="1"/>
  <c r="L161" i="1"/>
  <c r="C235" i="2" s="1"/>
  <c r="L162" i="1"/>
  <c r="C236" i="2" s="1"/>
  <c r="L163" i="1"/>
  <c r="C239" i="2" s="1"/>
  <c r="L164" i="1"/>
  <c r="C240" i="2" s="1"/>
  <c r="L165" i="1"/>
  <c r="C241" i="2" s="1"/>
  <c r="L166" i="1"/>
  <c r="C242" i="2" s="1"/>
  <c r="L167" i="1"/>
  <c r="C243" i="2" s="1"/>
  <c r="L168" i="1"/>
  <c r="C246" i="2" s="1"/>
  <c r="L169" i="1"/>
  <c r="C247" i="2" s="1"/>
  <c r="L170" i="1"/>
  <c r="C248" i="2" s="1"/>
  <c r="L171" i="1"/>
  <c r="C249" i="2" s="1"/>
  <c r="L172" i="1"/>
  <c r="C250" i="2" s="1"/>
  <c r="L173" i="1"/>
  <c r="C254" i="2" s="1"/>
  <c r="L174" i="1"/>
  <c r="C255" i="2" s="1"/>
  <c r="L175" i="1"/>
  <c r="C256" i="2" s="1"/>
  <c r="L176" i="1"/>
  <c r="C257" i="2" s="1"/>
  <c r="L177" i="1"/>
  <c r="C260" i="2" s="1"/>
  <c r="L178" i="1"/>
  <c r="C261" i="2" s="1"/>
  <c r="L179" i="1"/>
  <c r="C262" i="2" s="1"/>
  <c r="L180" i="1"/>
  <c r="C263" i="2" s="1"/>
  <c r="L181" i="1"/>
  <c r="C264" i="2" s="1"/>
  <c r="L182" i="1"/>
  <c r="C267" i="2" s="1"/>
  <c r="L183" i="1"/>
  <c r="C268" i="2" s="1"/>
  <c r="L184" i="1"/>
  <c r="C269" i="2" s="1"/>
  <c r="L185" i="1"/>
  <c r="C270" i="2" s="1"/>
  <c r="L186" i="1"/>
  <c r="C271" i="2" s="1"/>
  <c r="L187" i="1"/>
  <c r="C274" i="2" s="1"/>
  <c r="L188" i="1"/>
  <c r="C275" i="2" s="1"/>
  <c r="L189" i="1"/>
  <c r="C276" i="2" s="1"/>
  <c r="L190" i="1"/>
  <c r="C277" i="2" s="1"/>
  <c r="L191" i="1"/>
  <c r="C278" i="2" s="1"/>
  <c r="L192" i="1"/>
  <c r="C281" i="2" s="1"/>
  <c r="L193" i="1"/>
  <c r="C282" i="2" s="1"/>
  <c r="L194" i="1"/>
  <c r="C283" i="2" s="1"/>
  <c r="L195" i="1"/>
  <c r="C284" i="2" s="1"/>
  <c r="L196" i="1"/>
  <c r="C285" i="2" s="1"/>
  <c r="L197" i="1"/>
  <c r="C288" i="2" s="1"/>
  <c r="L198" i="1"/>
  <c r="C289" i="2" s="1"/>
  <c r="L199" i="1"/>
  <c r="C290" i="2" s="1"/>
  <c r="L200" i="1"/>
  <c r="C291" i="2" s="1"/>
  <c r="L201" i="1"/>
  <c r="C292" i="2" s="1"/>
  <c r="L202" i="1"/>
  <c r="C295" i="2" s="1"/>
  <c r="L203" i="1"/>
  <c r="C296" i="2" s="1"/>
  <c r="L204" i="1"/>
  <c r="C297" i="2" s="1"/>
  <c r="L205" i="1"/>
  <c r="C298" i="2" s="1"/>
  <c r="L206" i="1"/>
  <c r="C299" i="2" s="1"/>
  <c r="L207" i="1"/>
  <c r="C302" i="2" s="1"/>
  <c r="L208" i="1"/>
  <c r="C303" i="2" s="1"/>
  <c r="L209" i="1"/>
  <c r="C304" i="2" s="1"/>
  <c r="L210" i="1"/>
  <c r="C305" i="2" s="1"/>
  <c r="L211" i="1"/>
  <c r="C306" i="2" s="1"/>
  <c r="L212" i="1"/>
  <c r="C309" i="2" s="1"/>
  <c r="L213" i="1"/>
  <c r="C310" i="2" s="1"/>
  <c r="L214" i="1"/>
  <c r="C311" i="2" s="1"/>
  <c r="L215" i="1"/>
  <c r="C312" i="2" s="1"/>
  <c r="L216" i="1"/>
  <c r="C313" i="2" s="1"/>
  <c r="L217" i="1"/>
  <c r="C316" i="2" s="1"/>
  <c r="L218" i="1"/>
  <c r="C317" i="2" s="1"/>
  <c r="L219" i="1"/>
  <c r="C318" i="2" s="1"/>
  <c r="L220" i="1"/>
  <c r="C319" i="2" s="1"/>
  <c r="L221" i="1"/>
  <c r="C320" i="2" s="1"/>
  <c r="L222" i="1"/>
  <c r="C323" i="2" s="1"/>
  <c r="L223" i="1"/>
  <c r="C324" i="2" s="1"/>
  <c r="L224" i="1"/>
  <c r="C325" i="2" s="1"/>
  <c r="L225" i="1"/>
  <c r="C326" i="2" s="1"/>
  <c r="L226" i="1"/>
  <c r="C327" i="2" s="1"/>
  <c r="L227" i="1"/>
  <c r="C330" i="2" s="1"/>
  <c r="L228" i="1"/>
  <c r="C331" i="2" s="1"/>
  <c r="L229" i="1"/>
  <c r="C332" i="2" s="1"/>
  <c r="L230" i="1"/>
  <c r="C334" i="2" s="1"/>
  <c r="L231" i="1"/>
  <c r="C337" i="2" s="1"/>
  <c r="L232" i="1"/>
  <c r="C338" i="2" s="1"/>
  <c r="L233" i="1"/>
  <c r="C339" i="2" s="1"/>
  <c r="L234" i="1"/>
  <c r="C340" i="2" s="1"/>
  <c r="L235" i="1"/>
  <c r="C341" i="2" s="1"/>
  <c r="L236" i="1"/>
  <c r="C344" i="2" s="1"/>
  <c r="L237" i="1"/>
  <c r="C345" i="2" s="1"/>
  <c r="L238" i="1"/>
  <c r="C346" i="2" s="1"/>
  <c r="L239" i="1"/>
  <c r="C347" i="2" s="1"/>
  <c r="L240" i="1"/>
  <c r="C348" i="2" s="1"/>
  <c r="L241" i="1"/>
  <c r="C351" i="2" s="1"/>
  <c r="L242" i="1"/>
  <c r="C352" i="2" s="1"/>
  <c r="L243" i="1"/>
  <c r="C353" i="2" s="1"/>
  <c r="L244" i="1"/>
  <c r="C354" i="2" s="1"/>
  <c r="L245" i="1"/>
  <c r="C355" i="2" s="1"/>
  <c r="L246" i="1"/>
  <c r="C358" i="2" s="1"/>
  <c r="L247" i="1"/>
  <c r="C359" i="2" s="1"/>
  <c r="L248" i="1"/>
  <c r="C360" i="2" s="1"/>
  <c r="L249" i="1"/>
  <c r="C361" i="2" s="1"/>
  <c r="L250" i="1"/>
  <c r="C365" i="2" s="1"/>
  <c r="L251" i="1"/>
  <c r="C366" i="2" s="1"/>
  <c r="L252" i="1"/>
  <c r="C367" i="2" s="1"/>
  <c r="L253" i="1"/>
  <c r="C368" i="2" s="1"/>
  <c r="L254" i="1"/>
  <c r="D6" i="2" s="1"/>
  <c r="L255" i="1"/>
  <c r="D7" i="2" s="1"/>
  <c r="L256" i="1"/>
  <c r="D8" i="2" s="1"/>
  <c r="L257" i="1"/>
  <c r="D9" i="2" s="1"/>
  <c r="L258" i="1"/>
  <c r="D10" i="2" s="1"/>
  <c r="L259" i="1"/>
  <c r="D13" i="2" s="1"/>
  <c r="L260" i="1"/>
  <c r="D14" i="2" s="1"/>
  <c r="L261" i="1"/>
  <c r="D15" i="2" s="1"/>
  <c r="L262" i="1"/>
  <c r="D16" i="2" s="1"/>
  <c r="L263" i="1"/>
  <c r="D17" i="2" s="1"/>
  <c r="L264" i="1"/>
  <c r="D21" i="2" s="1"/>
  <c r="L265" i="1"/>
  <c r="D22" i="2" s="1"/>
  <c r="L266" i="1"/>
  <c r="D23" i="2" s="1"/>
  <c r="L267" i="1"/>
  <c r="D24" i="2" s="1"/>
  <c r="L268" i="1"/>
  <c r="D27" i="2" s="1"/>
  <c r="L269" i="1"/>
  <c r="D28" i="2" s="1"/>
  <c r="L270" i="1"/>
  <c r="D29" i="2" s="1"/>
  <c r="L271" i="1"/>
  <c r="D30" i="2" s="1"/>
  <c r="L272" i="1"/>
  <c r="D31" i="2" s="1"/>
  <c r="L273" i="1"/>
  <c r="D34" i="2" s="1"/>
  <c r="L274" i="1"/>
  <c r="D35" i="2" s="1"/>
  <c r="L275" i="1"/>
  <c r="D36" i="2" s="1"/>
  <c r="L276" i="1"/>
  <c r="D37" i="2" s="1"/>
  <c r="L277" i="1"/>
  <c r="D38" i="2" s="1"/>
  <c r="L278" i="1"/>
  <c r="D41" i="2" s="1"/>
  <c r="L279" i="1"/>
  <c r="D42" i="2" s="1"/>
  <c r="L280" i="1"/>
  <c r="D43" i="2" s="1"/>
  <c r="L281" i="1"/>
  <c r="D44" i="2" s="1"/>
  <c r="L282" i="1"/>
  <c r="D45" i="2" s="1"/>
  <c r="L283" i="1"/>
  <c r="D49" i="2" s="1"/>
  <c r="L284" i="1"/>
  <c r="D50" i="2" s="1"/>
  <c r="L285" i="1"/>
  <c r="D51" i="2" s="1"/>
  <c r="L286" i="1"/>
  <c r="D52" i="2" s="1"/>
  <c r="L287" i="1"/>
  <c r="D55" i="2" s="1"/>
  <c r="L288" i="1"/>
  <c r="D56" i="2" s="1"/>
  <c r="L289" i="1"/>
  <c r="D57" i="2" s="1"/>
  <c r="L290" i="1"/>
  <c r="D58" i="2" s="1"/>
  <c r="L291" i="1"/>
  <c r="D59" i="2" s="1"/>
  <c r="L292" i="1"/>
  <c r="D62" i="2" s="1"/>
  <c r="L293" i="1"/>
  <c r="D63" i="2" s="1"/>
  <c r="L294" i="1"/>
  <c r="D64" i="2" s="1"/>
  <c r="L295" i="1"/>
  <c r="D65" i="2" s="1"/>
  <c r="L296" i="1"/>
  <c r="D66" i="2" s="1"/>
  <c r="L297" i="1"/>
  <c r="D69" i="2" s="1"/>
  <c r="L298" i="1"/>
  <c r="D70" i="2" s="1"/>
  <c r="L299" i="1"/>
  <c r="D71" i="2" s="1"/>
  <c r="L300" i="1"/>
  <c r="D72" i="2" s="1"/>
  <c r="L301" i="1"/>
  <c r="D73" i="2" s="1"/>
  <c r="L302" i="1"/>
  <c r="D76" i="2" s="1"/>
  <c r="L303" i="1"/>
  <c r="D77" i="2" s="1"/>
  <c r="L304" i="1"/>
  <c r="D78" i="2" s="1"/>
  <c r="L305" i="1"/>
  <c r="D79" i="2" s="1"/>
  <c r="L306" i="1"/>
  <c r="D80" i="2" s="1"/>
  <c r="L307" i="1"/>
  <c r="D83" i="2" s="1"/>
  <c r="L308" i="1"/>
  <c r="D84" i="2" s="1"/>
  <c r="L309" i="1"/>
  <c r="D85" i="2" s="1"/>
  <c r="L310" i="1"/>
  <c r="D86" i="2" s="1"/>
  <c r="L311" i="1"/>
  <c r="D90" i="2" s="1"/>
  <c r="L312" i="1"/>
  <c r="D91" i="2" s="1"/>
  <c r="L313" i="1"/>
  <c r="D92" i="2" s="1"/>
  <c r="L314" i="1"/>
  <c r="D93" i="2" s="1"/>
  <c r="L315" i="1"/>
  <c r="D94" i="2" s="1"/>
  <c r="L316" i="1"/>
  <c r="D97" i="2" s="1"/>
  <c r="L317" i="1"/>
  <c r="D98" i="2" s="1"/>
  <c r="L318" i="1"/>
  <c r="D99" i="2" s="1"/>
  <c r="L319" i="1"/>
  <c r="D100" i="2" s="1"/>
  <c r="L320" i="1"/>
  <c r="D101" i="2" s="1"/>
  <c r="L321" i="1"/>
  <c r="D104" i="2" s="1"/>
  <c r="L322" i="1"/>
  <c r="D105" i="2" s="1"/>
  <c r="L323" i="1"/>
  <c r="D106" i="2" s="1"/>
  <c r="L324" i="1"/>
  <c r="D107" i="2" s="1"/>
  <c r="L325" i="1"/>
  <c r="D108" i="2" s="1"/>
  <c r="L326" i="1"/>
  <c r="D111" i="2" s="1"/>
  <c r="L327" i="1"/>
  <c r="D112" i="2" s="1"/>
  <c r="L328" i="1"/>
  <c r="D113" i="2" s="1"/>
  <c r="L329" i="1"/>
  <c r="D114" i="2" s="1"/>
  <c r="L330" i="1"/>
  <c r="D115" i="2" s="1"/>
  <c r="L331" i="1"/>
  <c r="D118" i="2" s="1"/>
  <c r="L332" i="1"/>
  <c r="D119" i="2" s="1"/>
  <c r="L333" i="1"/>
  <c r="D120" i="2" s="1"/>
  <c r="L334" i="1"/>
  <c r="D121" i="2" s="1"/>
  <c r="L335" i="1"/>
  <c r="D122" i="2" s="1"/>
  <c r="L336" i="1"/>
  <c r="D125" i="2" s="1"/>
  <c r="L337" i="1"/>
  <c r="D126" i="2" s="1"/>
  <c r="L338" i="1"/>
  <c r="D127" i="2" s="1"/>
  <c r="L339" i="1"/>
  <c r="D128" i="2" s="1"/>
  <c r="L340" i="1"/>
  <c r="D129" i="2" s="1"/>
  <c r="L341" i="1"/>
  <c r="D132" i="2" s="1"/>
  <c r="L342" i="1"/>
  <c r="D133" i="2" s="1"/>
  <c r="L343" i="1"/>
  <c r="D134" i="2" s="1"/>
  <c r="L344" i="1"/>
  <c r="D135" i="2" s="1"/>
  <c r="L345" i="1"/>
  <c r="D136" i="2" s="1"/>
  <c r="L346" i="1"/>
  <c r="D139" i="2" s="1"/>
  <c r="L347" i="1"/>
  <c r="D140" i="2" s="1"/>
  <c r="L348" i="1"/>
  <c r="D141" i="2" s="1"/>
  <c r="L349" i="1"/>
  <c r="D142" i="2" s="1"/>
  <c r="L350" i="1"/>
  <c r="D143" i="2" s="1"/>
  <c r="L351" i="1"/>
  <c r="D146" i="2" s="1"/>
  <c r="L352" i="1"/>
  <c r="D147" i="2" s="1"/>
  <c r="L353" i="1"/>
  <c r="D148" i="2" s="1"/>
  <c r="L354" i="1"/>
  <c r="D149" i="2" s="1"/>
  <c r="L355" i="1"/>
  <c r="D150" i="2" s="1"/>
  <c r="L356" i="1"/>
  <c r="D154" i="2" s="1"/>
  <c r="L357" i="1"/>
  <c r="D155" i="2" s="1"/>
  <c r="L358" i="1"/>
  <c r="D156" i="2" s="1"/>
  <c r="L359" i="1"/>
  <c r="D157" i="2" s="1"/>
  <c r="L360" i="1"/>
  <c r="D160" i="2" s="1"/>
  <c r="L361" i="1"/>
  <c r="D161" i="2" s="1"/>
  <c r="L362" i="1"/>
  <c r="D162" i="2" s="1"/>
  <c r="L363" i="1"/>
  <c r="D163" i="2" s="1"/>
  <c r="L364" i="1"/>
  <c r="D164" i="2" s="1"/>
  <c r="L365" i="1"/>
  <c r="D167" i="2" s="1"/>
  <c r="L366" i="1"/>
  <c r="D168" i="2" s="1"/>
  <c r="L367" i="1"/>
  <c r="D169" i="2" s="1"/>
  <c r="L368" i="1"/>
  <c r="D170" i="2" s="1"/>
  <c r="L369" i="1"/>
  <c r="D171" i="2" s="1"/>
  <c r="L370" i="1"/>
  <c r="D174" i="2" s="1"/>
  <c r="L371" i="1"/>
  <c r="D175" i="2" s="1"/>
  <c r="L372" i="1"/>
  <c r="D176" i="2" s="1"/>
  <c r="L373" i="1"/>
  <c r="D177" i="2" s="1"/>
  <c r="L374" i="1"/>
  <c r="D178" i="2" s="1"/>
  <c r="L375" i="1"/>
  <c r="D181" i="2" s="1"/>
  <c r="L376" i="1"/>
  <c r="D182" i="2" s="1"/>
  <c r="L377" i="1"/>
  <c r="D183" i="2" s="1"/>
  <c r="L378" i="1"/>
  <c r="D184" i="2" s="1"/>
  <c r="L379" i="1"/>
  <c r="D185" i="2" s="1"/>
  <c r="L380" i="1"/>
  <c r="D189" i="2" s="1"/>
  <c r="L381" i="1"/>
  <c r="D190" i="2" s="1"/>
  <c r="L382" i="1"/>
  <c r="D191" i="2" s="1"/>
  <c r="L383" i="1"/>
  <c r="D192" i="2" s="1"/>
  <c r="L384" i="1"/>
  <c r="D195" i="2" s="1"/>
  <c r="L385" i="1"/>
  <c r="D196" i="2" s="1"/>
  <c r="L386" i="1"/>
  <c r="D197" i="2" s="1"/>
  <c r="L387" i="1"/>
  <c r="D198" i="2" s="1"/>
  <c r="L388" i="1"/>
  <c r="D199" i="2" s="1"/>
  <c r="L389" i="1"/>
  <c r="D202" i="2" s="1"/>
  <c r="L390" i="1"/>
  <c r="D203" i="2" s="1"/>
  <c r="L391" i="1"/>
  <c r="D204" i="2" s="1"/>
  <c r="L392" i="1"/>
  <c r="D205" i="2" s="1"/>
  <c r="L393" i="1"/>
  <c r="D206" i="2" s="1"/>
  <c r="L394" i="1"/>
  <c r="D209" i="2" s="1"/>
  <c r="L395" i="1"/>
  <c r="D210" i="2" s="1"/>
  <c r="L396" i="1"/>
  <c r="D211" i="2" s="1"/>
  <c r="L397" i="1"/>
  <c r="D212" i="2" s="1"/>
  <c r="L398" i="1"/>
  <c r="D213" i="2" s="1"/>
  <c r="L399" i="1"/>
  <c r="D216" i="2" s="1"/>
  <c r="L400" i="1"/>
  <c r="D217" i="2" s="1"/>
  <c r="L401" i="1"/>
  <c r="D218" i="2" s="1"/>
  <c r="L402" i="1"/>
  <c r="D219" i="2" s="1"/>
  <c r="L403" i="1"/>
  <c r="D220" i="2" s="1"/>
  <c r="L404" i="1"/>
  <c r="D223" i="2" s="1"/>
  <c r="L405" i="1"/>
  <c r="D224" i="2" s="1"/>
  <c r="L406" i="1"/>
  <c r="D225" i="2" s="1"/>
  <c r="L407" i="1"/>
  <c r="D226" i="2" s="1"/>
  <c r="L408" i="1"/>
  <c r="D227" i="2" s="1"/>
  <c r="L409" i="1"/>
  <c r="D230" i="2" s="1"/>
  <c r="L410" i="1"/>
  <c r="D231" i="2" s="1"/>
  <c r="L411" i="1"/>
  <c r="D232" i="2" s="1"/>
  <c r="L412" i="1"/>
  <c r="D233" i="2" s="1"/>
  <c r="L413" i="1"/>
  <c r="D234" i="2" s="1"/>
  <c r="L414" i="1"/>
  <c r="D237" i="2" s="1"/>
  <c r="L415" i="1"/>
  <c r="D238" i="2" s="1"/>
  <c r="L416" i="1"/>
  <c r="D239" i="2" s="1"/>
  <c r="L417" i="1"/>
  <c r="D240" i="2" s="1"/>
  <c r="L418" i="1"/>
  <c r="D241" i="2" s="1"/>
  <c r="L419" i="1"/>
  <c r="D244" i="2" s="1"/>
  <c r="L420" i="1"/>
  <c r="D245" i="2" s="1"/>
  <c r="L421" i="1"/>
  <c r="D246" i="2" s="1"/>
  <c r="L422" i="1"/>
  <c r="D247" i="2" s="1"/>
  <c r="L423" i="1"/>
  <c r="D248" i="2" s="1"/>
  <c r="L424" i="1"/>
  <c r="D252" i="2" s="1"/>
  <c r="L425" i="1"/>
  <c r="D253" i="2" s="1"/>
  <c r="L426" i="1"/>
  <c r="D254" i="2" s="1"/>
  <c r="L427" i="1"/>
  <c r="D255" i="2" s="1"/>
  <c r="L428" i="1"/>
  <c r="D258" i="2" s="1"/>
  <c r="L429" i="1"/>
  <c r="D259" i="2" s="1"/>
  <c r="L430" i="1"/>
  <c r="D260" i="2" s="1"/>
  <c r="L431" i="1"/>
  <c r="D261" i="2" s="1"/>
  <c r="L432" i="1"/>
  <c r="D262" i="2" s="1"/>
  <c r="L433" i="1"/>
  <c r="D265" i="2" s="1"/>
  <c r="L434" i="1"/>
  <c r="D266" i="2" s="1"/>
  <c r="L435" i="1"/>
  <c r="D267" i="2" s="1"/>
  <c r="L436" i="1"/>
  <c r="D268" i="2" s="1"/>
  <c r="L437" i="1"/>
  <c r="D269" i="2" s="1"/>
  <c r="L438" i="1"/>
  <c r="D272" i="2" s="1"/>
  <c r="L439" i="1"/>
  <c r="D273" i="2" s="1"/>
  <c r="L440" i="1"/>
  <c r="D274" i="2" s="1"/>
  <c r="L441" i="1"/>
  <c r="D275" i="2" s="1"/>
  <c r="L442" i="1"/>
  <c r="D276" i="2" s="1"/>
  <c r="L443" i="1"/>
  <c r="D279" i="2" s="1"/>
  <c r="L444" i="1"/>
  <c r="D280" i="2" s="1"/>
  <c r="L445" i="1"/>
  <c r="D281" i="2" s="1"/>
  <c r="L446" i="1"/>
  <c r="D282" i="2" s="1"/>
  <c r="L447" i="1"/>
  <c r="D283" i="2" s="1"/>
  <c r="L448" i="1"/>
  <c r="D286" i="2" s="1"/>
  <c r="L449" i="1"/>
  <c r="D287" i="2" s="1"/>
  <c r="L450" i="1"/>
  <c r="D288" i="2" s="1"/>
  <c r="L451" i="1"/>
  <c r="D289" i="2" s="1"/>
  <c r="L452" i="1"/>
  <c r="D290" i="2" s="1"/>
  <c r="L453" i="1"/>
  <c r="D293" i="2" s="1"/>
  <c r="L454" i="1"/>
  <c r="D294" i="2" s="1"/>
  <c r="L455" i="1"/>
  <c r="D295" i="2" s="1"/>
  <c r="L456" i="1"/>
  <c r="D296" i="2" s="1"/>
  <c r="L457" i="1"/>
  <c r="D297" i="2" s="1"/>
  <c r="L458" i="1"/>
  <c r="D300" i="2" s="1"/>
  <c r="L459" i="1"/>
  <c r="D301" i="2" s="1"/>
  <c r="L460" i="1"/>
  <c r="D302" i="2" s="1"/>
  <c r="L461" i="1"/>
  <c r="D303" i="2" s="1"/>
  <c r="L462" i="1"/>
  <c r="D304" i="2" s="1"/>
  <c r="L463" i="1"/>
  <c r="D307" i="2" s="1"/>
  <c r="L464" i="1"/>
  <c r="D308" i="2" s="1"/>
  <c r="L465" i="1"/>
  <c r="D309" i="2" s="1"/>
  <c r="L466" i="1"/>
  <c r="D310" i="2" s="1"/>
  <c r="L467" i="1"/>
  <c r="D311" i="2" s="1"/>
  <c r="L468" i="1"/>
  <c r="D314" i="2" s="1"/>
  <c r="L469" i="1"/>
  <c r="D315" i="2" s="1"/>
  <c r="L470" i="1"/>
  <c r="D316" i="2" s="1"/>
  <c r="L471" i="1"/>
  <c r="D317" i="2" s="1"/>
  <c r="L472" i="1"/>
  <c r="D318" i="2" s="1"/>
  <c r="L473" i="1"/>
  <c r="D321" i="2" s="1"/>
  <c r="L474" i="1"/>
  <c r="D322" i="2" s="1"/>
  <c r="L475" i="1"/>
  <c r="D323" i="2" s="1"/>
  <c r="L476" i="1"/>
  <c r="D324" i="2" s="1"/>
  <c r="L477" i="1"/>
  <c r="D325" i="2" s="1"/>
  <c r="L478" i="1"/>
  <c r="D328" i="2" s="1"/>
  <c r="L479" i="1"/>
  <c r="D329" i="2" s="1"/>
  <c r="L480" i="1"/>
  <c r="D330" i="2" s="1"/>
  <c r="L481" i="1"/>
  <c r="D332" i="2" s="1"/>
  <c r="L482" i="1"/>
  <c r="D335" i="2" s="1"/>
  <c r="L483" i="1"/>
  <c r="D336" i="2" s="1"/>
  <c r="L484" i="1"/>
  <c r="D337" i="2" s="1"/>
  <c r="L485" i="1"/>
  <c r="D338" i="2" s="1"/>
  <c r="L486" i="1"/>
  <c r="D339" i="2" s="1"/>
  <c r="L487" i="1"/>
  <c r="D342" i="2" s="1"/>
  <c r="L488" i="1"/>
  <c r="D343" i="2" s="1"/>
  <c r="L489" i="1"/>
  <c r="D344" i="2" s="1"/>
  <c r="L490" i="1"/>
  <c r="D345" i="2" s="1"/>
  <c r="L491" i="1"/>
  <c r="D346" i="2" s="1"/>
  <c r="L492" i="1"/>
  <c r="D349" i="2" s="1"/>
  <c r="L493" i="1"/>
  <c r="D350" i="2" s="1"/>
  <c r="L494" i="1"/>
  <c r="D351" i="2" s="1"/>
  <c r="L495" i="1"/>
  <c r="D352" i="2" s="1"/>
  <c r="L496" i="1"/>
  <c r="D353" i="2" s="1"/>
  <c r="L497" i="1"/>
  <c r="D356" i="2" s="1"/>
  <c r="L498" i="1"/>
  <c r="D357" i="2" s="1"/>
  <c r="L499" i="1"/>
  <c r="D358" i="2" s="1"/>
  <c r="L500" i="1"/>
  <c r="D359" i="2" s="1"/>
  <c r="L501" i="1"/>
  <c r="D360" i="2" s="1"/>
  <c r="L502" i="1"/>
  <c r="D364" i="2" s="1"/>
  <c r="L503" i="1"/>
  <c r="D365" i="2" s="1"/>
  <c r="L504" i="1"/>
  <c r="D366" i="2" s="1"/>
  <c r="L505" i="1"/>
  <c r="D367" i="2" s="1"/>
  <c r="L506" i="1"/>
  <c r="E5" i="2" s="1"/>
  <c r="L507" i="1"/>
  <c r="E6" i="2" s="1"/>
  <c r="L508" i="1"/>
  <c r="E7" i="2" s="1"/>
  <c r="L509" i="1"/>
  <c r="E8" i="2" s="1"/>
  <c r="L510" i="1"/>
  <c r="E11" i="2" s="1"/>
  <c r="L511" i="1"/>
  <c r="E12" i="2" s="1"/>
  <c r="L512" i="1"/>
  <c r="E13" i="2" s="1"/>
  <c r="L513" i="1"/>
  <c r="E14" i="2" s="1"/>
  <c r="L514" i="1"/>
  <c r="E15" i="2" s="1"/>
  <c r="L515" i="1"/>
  <c r="E19" i="2" s="1"/>
  <c r="L516" i="1"/>
  <c r="E20" i="2" s="1"/>
  <c r="L517" i="1"/>
  <c r="E21" i="2" s="1"/>
  <c r="L518" i="1"/>
  <c r="E22" i="2" s="1"/>
  <c r="L519" i="1"/>
  <c r="E25" i="2" s="1"/>
  <c r="L520" i="1"/>
  <c r="E26" i="2" s="1"/>
  <c r="L521" i="1"/>
  <c r="E27" i="2" s="1"/>
  <c r="L522" i="1"/>
  <c r="E28" i="2" s="1"/>
  <c r="L523" i="1"/>
  <c r="E29" i="2" s="1"/>
  <c r="L524" i="1"/>
  <c r="E32" i="2" s="1"/>
  <c r="L525" i="1"/>
  <c r="E33" i="2" s="1"/>
  <c r="L526" i="1"/>
  <c r="E34" i="2" s="1"/>
  <c r="L527" i="1"/>
  <c r="E35" i="2" s="1"/>
  <c r="L528" i="1"/>
  <c r="E36" i="2" s="1"/>
  <c r="L529" i="1"/>
  <c r="E39" i="2" s="1"/>
  <c r="L530" i="1"/>
  <c r="E40" i="2" s="1"/>
  <c r="L531" i="1"/>
  <c r="E41" i="2" s="1"/>
  <c r="L532" i="1"/>
  <c r="E42" i="2" s="1"/>
  <c r="L533" i="1"/>
  <c r="E43" i="2" s="1"/>
  <c r="L534" i="1"/>
  <c r="E46" i="2" s="1"/>
  <c r="L535" i="1"/>
  <c r="E47" i="2" s="1"/>
  <c r="L536" i="1"/>
  <c r="E48" i="2" s="1"/>
  <c r="L537" i="1"/>
  <c r="E49" i="2" s="1"/>
  <c r="L538" i="1"/>
  <c r="E50" i="2" s="1"/>
  <c r="L539" i="1"/>
  <c r="E54" i="2" s="1"/>
  <c r="L540" i="1"/>
  <c r="E55" i="2" s="1"/>
  <c r="L541" i="1"/>
  <c r="E56" i="2" s="1"/>
  <c r="L542" i="1"/>
  <c r="E57" i="2" s="1"/>
  <c r="L543" i="1"/>
  <c r="E60" i="2" s="1"/>
  <c r="L544" i="1"/>
  <c r="E61" i="2" s="1"/>
  <c r="L545" i="1"/>
  <c r="L546" i="1"/>
  <c r="E64" i="2" s="1"/>
  <c r="L547" i="1"/>
  <c r="E65" i="2" s="1"/>
  <c r="L548" i="1"/>
  <c r="E68" i="2" s="1"/>
  <c r="L549" i="1"/>
  <c r="E69" i="2" s="1"/>
  <c r="L550" i="1"/>
  <c r="E70" i="2" s="1"/>
  <c r="L551" i="1"/>
  <c r="E71" i="2" s="1"/>
  <c r="L552" i="1"/>
  <c r="E72" i="2" s="1"/>
  <c r="L553" i="1"/>
  <c r="E75" i="2" s="1"/>
  <c r="L554" i="1"/>
  <c r="E76" i="2" s="1"/>
  <c r="L555" i="1"/>
  <c r="E77" i="2" s="1"/>
  <c r="L556" i="1"/>
  <c r="E78" i="2" s="1"/>
  <c r="L557" i="1"/>
  <c r="E79" i="2" s="1"/>
  <c r="L558" i="1"/>
  <c r="E82" i="2" s="1"/>
  <c r="L559" i="1"/>
  <c r="E83" i="2" s="1"/>
  <c r="L560" i="1"/>
  <c r="E84" i="2" s="1"/>
  <c r="L561" i="1"/>
  <c r="E85" i="2" s="1"/>
  <c r="L562" i="1"/>
  <c r="E86" i="2" s="1"/>
  <c r="L563" i="1"/>
  <c r="E89" i="2" s="1"/>
  <c r="L564" i="1"/>
  <c r="E90" i="2" s="1"/>
  <c r="L565" i="1"/>
  <c r="E91" i="2" s="1"/>
  <c r="L566" i="1"/>
  <c r="E92" i="2" s="1"/>
  <c r="L567" i="1"/>
  <c r="E93" i="2" s="1"/>
  <c r="L568" i="1"/>
  <c r="E96" i="2" s="1"/>
  <c r="L569" i="1"/>
  <c r="E97" i="2" s="1"/>
  <c r="L570" i="1"/>
  <c r="E98" i="2" s="1"/>
  <c r="L571" i="1"/>
  <c r="E99" i="2" s="1"/>
  <c r="L572" i="1"/>
  <c r="E100" i="2" s="1"/>
  <c r="L573" i="1"/>
  <c r="E103" i="2" s="1"/>
  <c r="L574" i="1"/>
  <c r="E104" i="2" s="1"/>
  <c r="L575" i="1"/>
  <c r="E105" i="2" s="1"/>
  <c r="L576" i="1"/>
  <c r="E106" i="2" s="1"/>
  <c r="L577" i="1"/>
  <c r="E110" i="2" s="1"/>
  <c r="L578" i="1"/>
  <c r="E111" i="2" s="1"/>
  <c r="L579" i="1"/>
  <c r="E112" i="2" s="1"/>
  <c r="L580" i="1"/>
  <c r="E113" i="2" s="1"/>
  <c r="L581" i="1"/>
  <c r="E114" i="2" s="1"/>
  <c r="L582" i="1"/>
  <c r="E117" i="2" s="1"/>
  <c r="L583" i="1"/>
  <c r="E118" i="2" s="1"/>
  <c r="L584" i="1"/>
  <c r="E119" i="2" s="1"/>
  <c r="L585" i="1"/>
  <c r="E120" i="2" s="1"/>
  <c r="L586" i="1"/>
  <c r="E121" i="2" s="1"/>
  <c r="L587" i="1"/>
  <c r="E124" i="2" s="1"/>
  <c r="L588" i="1"/>
  <c r="E125" i="2" s="1"/>
  <c r="L589" i="1"/>
  <c r="E126" i="2" s="1"/>
  <c r="L590" i="1"/>
  <c r="E127" i="2" s="1"/>
  <c r="L591" i="1"/>
  <c r="E128" i="2" s="1"/>
  <c r="L592" i="1"/>
  <c r="E131" i="2" s="1"/>
  <c r="L593" i="1"/>
  <c r="E132" i="2" s="1"/>
  <c r="L594" i="1"/>
  <c r="E133" i="2" s="1"/>
  <c r="L595" i="1"/>
  <c r="E134" i="2" s="1"/>
  <c r="L596" i="1"/>
  <c r="E135" i="2" s="1"/>
  <c r="L597" i="1"/>
  <c r="E138" i="2" s="1"/>
  <c r="L598" i="1"/>
  <c r="E139" i="2" s="1"/>
  <c r="L599" i="1"/>
  <c r="E140" i="2" s="1"/>
  <c r="L600" i="1"/>
  <c r="E141" i="2" s="1"/>
  <c r="L601" i="1"/>
  <c r="E142" i="2" s="1"/>
  <c r="L602" i="1"/>
  <c r="E145" i="2" s="1"/>
  <c r="L603" i="1"/>
  <c r="E146" i="2" s="1"/>
  <c r="L604" i="1"/>
  <c r="E147" i="2" s="1"/>
  <c r="L605" i="1"/>
  <c r="E148" i="2" s="1"/>
  <c r="L606" i="1"/>
  <c r="E149" i="2" s="1"/>
  <c r="L607" i="1"/>
  <c r="E153" i="2" s="1"/>
  <c r="L608" i="1"/>
  <c r="E154" i="2" s="1"/>
  <c r="L609" i="1"/>
  <c r="E155" i="2" s="1"/>
  <c r="L610" i="1"/>
  <c r="E156" i="2" s="1"/>
  <c r="L611" i="1"/>
  <c r="E159" i="2" s="1"/>
  <c r="L612" i="1"/>
  <c r="E160" i="2" s="1"/>
  <c r="L613" i="1"/>
  <c r="E161" i="2" s="1"/>
  <c r="L614" i="1"/>
  <c r="E162" i="2" s="1"/>
  <c r="L615" i="1"/>
  <c r="E163" i="2" s="1"/>
  <c r="L616" i="1"/>
  <c r="E166" i="2" s="1"/>
  <c r="L617" i="1"/>
  <c r="E167" i="2" s="1"/>
  <c r="L618" i="1"/>
  <c r="E168" i="2" s="1"/>
  <c r="L619" i="1"/>
  <c r="E169" i="2" s="1"/>
  <c r="L620" i="1"/>
  <c r="E170" i="2" s="1"/>
  <c r="L621" i="1"/>
  <c r="E173" i="2" s="1"/>
  <c r="L622" i="1"/>
  <c r="E174" i="2" s="1"/>
  <c r="L623" i="1"/>
  <c r="E175" i="2" s="1"/>
  <c r="L624" i="1"/>
  <c r="E176" i="2" s="1"/>
  <c r="L625" i="1"/>
  <c r="E177" i="2" s="1"/>
  <c r="L626" i="1"/>
  <c r="E180" i="2" s="1"/>
  <c r="L627" i="1"/>
  <c r="E181" i="2" s="1"/>
  <c r="L628" i="1"/>
  <c r="E182" i="2" s="1"/>
  <c r="L629" i="1"/>
  <c r="E183" i="2" s="1"/>
  <c r="L630" i="1"/>
  <c r="E184" i="2" s="1"/>
  <c r="L631" i="1"/>
  <c r="E187" i="2" s="1"/>
  <c r="L632" i="1"/>
  <c r="E189" i="2" s="1"/>
  <c r="L633" i="1"/>
  <c r="E190" i="2" s="1"/>
  <c r="L634" i="1"/>
  <c r="E191" i="2" s="1"/>
  <c r="L635" i="1"/>
  <c r="E194" i="2" s="1"/>
  <c r="L636" i="1"/>
  <c r="E195" i="2" s="1"/>
  <c r="L637" i="1"/>
  <c r="E196" i="2" s="1"/>
  <c r="L638" i="1"/>
  <c r="E197" i="2" s="1"/>
  <c r="L639" i="1"/>
  <c r="E198" i="2" s="1"/>
  <c r="L640" i="1"/>
  <c r="E201" i="2" s="1"/>
  <c r="L641" i="1"/>
  <c r="E202" i="2" s="1"/>
  <c r="L642" i="1"/>
  <c r="E203" i="2" s="1"/>
  <c r="L643" i="1"/>
  <c r="E204" i="2" s="1"/>
  <c r="L644" i="1"/>
  <c r="E205" i="2" s="1"/>
  <c r="L645" i="1"/>
  <c r="E208" i="2" s="1"/>
  <c r="L646" i="1"/>
  <c r="E209" i="2" s="1"/>
  <c r="L647" i="1"/>
  <c r="E210" i="2" s="1"/>
  <c r="L648" i="1"/>
  <c r="E211" i="2" s="1"/>
  <c r="L649" i="1"/>
  <c r="E212" i="2" s="1"/>
  <c r="L650" i="1"/>
  <c r="E215" i="2" s="1"/>
  <c r="L651" i="1"/>
  <c r="E216" i="2" s="1"/>
  <c r="L652" i="1"/>
  <c r="E217" i="2" s="1"/>
  <c r="L653" i="1"/>
  <c r="E218" i="2" s="1"/>
  <c r="L654" i="1"/>
  <c r="E219" i="2" s="1"/>
  <c r="L655" i="1"/>
  <c r="E222" i="2" s="1"/>
  <c r="L656" i="1"/>
  <c r="E223" i="2" s="1"/>
  <c r="L657" i="1"/>
  <c r="E224" i="2" s="1"/>
  <c r="L658" i="1"/>
  <c r="E225" i="2" s="1"/>
  <c r="L659" i="1"/>
  <c r="E226" i="2" s="1"/>
  <c r="L660" i="1"/>
  <c r="E229" i="2" s="1"/>
  <c r="L661" i="1"/>
  <c r="E230" i="2" s="1"/>
  <c r="L662" i="1"/>
  <c r="E231" i="2" s="1"/>
  <c r="L663" i="1"/>
  <c r="E232" i="2" s="1"/>
  <c r="L664" i="1"/>
  <c r="E233" i="2" s="1"/>
  <c r="L665" i="1"/>
  <c r="E236" i="2" s="1"/>
  <c r="L666" i="1"/>
  <c r="E237" i="2" s="1"/>
  <c r="L667" i="1"/>
  <c r="E238" i="2" s="1"/>
  <c r="L668" i="1"/>
  <c r="E239" i="2" s="1"/>
  <c r="L669" i="1"/>
  <c r="E240" i="2" s="1"/>
  <c r="L670" i="1"/>
  <c r="E243" i="2" s="1"/>
  <c r="L671" i="1"/>
  <c r="E244" i="2" s="1"/>
  <c r="L672" i="1"/>
  <c r="E245" i="2" s="1"/>
  <c r="L673" i="1"/>
  <c r="E246" i="2" s="1"/>
  <c r="L674" i="1"/>
  <c r="E247" i="2" s="1"/>
  <c r="L675" i="1"/>
  <c r="E251" i="2" s="1"/>
  <c r="L676" i="1"/>
  <c r="E252" i="2" s="1"/>
  <c r="L677" i="1"/>
  <c r="E253" i="2" s="1"/>
  <c r="L678" i="1"/>
  <c r="E254" i="2" s="1"/>
  <c r="L679" i="1"/>
  <c r="E257" i="2" s="1"/>
  <c r="L680" i="1"/>
  <c r="E258" i="2" s="1"/>
  <c r="L681" i="1"/>
  <c r="E259" i="2" s="1"/>
  <c r="L682" i="1"/>
  <c r="E260" i="2" s="1"/>
  <c r="L683" i="1"/>
  <c r="E261" i="2" s="1"/>
  <c r="L684" i="1"/>
  <c r="E264" i="2" s="1"/>
  <c r="L685" i="1"/>
  <c r="E265" i="2" s="1"/>
  <c r="L686" i="1"/>
  <c r="E266" i="2" s="1"/>
  <c r="L687" i="1"/>
  <c r="E267" i="2" s="1"/>
  <c r="L688" i="1"/>
  <c r="E268" i="2" s="1"/>
  <c r="L689" i="1"/>
  <c r="E271" i="2" s="1"/>
  <c r="L690" i="1"/>
  <c r="E272" i="2" s="1"/>
  <c r="L691" i="1"/>
  <c r="E273" i="2" s="1"/>
  <c r="L692" i="1"/>
  <c r="E274" i="2" s="1"/>
  <c r="L693" i="1"/>
  <c r="E275" i="2" s="1"/>
  <c r="L694" i="1"/>
  <c r="E278" i="2" s="1"/>
  <c r="L695" i="1"/>
  <c r="E279" i="2" s="1"/>
  <c r="L696" i="1"/>
  <c r="E280" i="2" s="1"/>
  <c r="L697" i="1"/>
  <c r="E281" i="2" s="1"/>
  <c r="L698" i="1"/>
  <c r="E282" i="2" s="1"/>
  <c r="L699" i="1"/>
  <c r="E285" i="2" s="1"/>
  <c r="L700" i="1"/>
  <c r="E286" i="2" s="1"/>
  <c r="L701" i="1"/>
  <c r="E287" i="2" s="1"/>
  <c r="L702" i="1"/>
  <c r="E288" i="2" s="1"/>
  <c r="L703" i="1"/>
  <c r="E289" i="2" s="1"/>
  <c r="L704" i="1"/>
  <c r="E292" i="2" s="1"/>
  <c r="L705" i="1"/>
  <c r="E293" i="2" s="1"/>
  <c r="L706" i="1"/>
  <c r="E294" i="2" s="1"/>
  <c r="L707" i="1"/>
  <c r="E295" i="2" s="1"/>
  <c r="L708" i="1"/>
  <c r="E296" i="2" s="1"/>
  <c r="L709" i="1"/>
  <c r="E299" i="2" s="1"/>
  <c r="L710" i="1"/>
  <c r="E300" i="2" s="1"/>
  <c r="L711" i="1"/>
  <c r="E301" i="2" s="1"/>
  <c r="L712" i="1"/>
  <c r="E302" i="2" s="1"/>
  <c r="L713" i="1"/>
  <c r="E303" i="2" s="1"/>
  <c r="L714" i="1"/>
  <c r="E306" i="2" s="1"/>
  <c r="L715" i="1"/>
  <c r="E307" i="2" s="1"/>
  <c r="L716" i="1"/>
  <c r="E308" i="2" s="1"/>
  <c r="L717" i="1"/>
  <c r="E309" i="2" s="1"/>
  <c r="L718" i="1"/>
  <c r="E310" i="2" s="1"/>
  <c r="L719" i="1"/>
  <c r="E313" i="2" s="1"/>
  <c r="L720" i="1"/>
  <c r="E314" i="2" s="1"/>
  <c r="L721" i="1"/>
  <c r="E315" i="2" s="1"/>
  <c r="L722" i="1"/>
  <c r="E316" i="2" s="1"/>
  <c r="L723" i="1"/>
  <c r="E317" i="2" s="1"/>
  <c r="L724" i="1"/>
  <c r="E320" i="2" s="1"/>
  <c r="L725" i="1"/>
  <c r="E321" i="2" s="1"/>
  <c r="L726" i="1"/>
  <c r="E322" i="2" s="1"/>
  <c r="L727" i="1"/>
  <c r="E323" i="2" s="1"/>
  <c r="L728" i="1"/>
  <c r="E324" i="2" s="1"/>
  <c r="L729" i="1"/>
  <c r="E327" i="2" s="1"/>
  <c r="L730" i="1"/>
  <c r="E328" i="2" s="1"/>
  <c r="L731" i="1"/>
  <c r="E329" i="2" s="1"/>
  <c r="L732" i="1"/>
  <c r="E331" i="2" s="1"/>
  <c r="L733" i="1"/>
  <c r="E334" i="2" s="1"/>
  <c r="L734" i="1"/>
  <c r="E335" i="2" s="1"/>
  <c r="L735" i="1"/>
  <c r="E336" i="2" s="1"/>
  <c r="L736" i="1"/>
  <c r="E337" i="2" s="1"/>
  <c r="L737" i="1"/>
  <c r="E338" i="2" s="1"/>
  <c r="L738" i="1"/>
  <c r="E341" i="2" s="1"/>
  <c r="L739" i="1"/>
  <c r="E342" i="2" s="1"/>
  <c r="L740" i="1"/>
  <c r="E343" i="2" s="1"/>
  <c r="L741" i="1"/>
  <c r="E344" i="2" s="1"/>
  <c r="L742" i="1"/>
  <c r="E345" i="2" s="1"/>
  <c r="L743" i="1"/>
  <c r="E348" i="2" s="1"/>
  <c r="L744" i="1"/>
  <c r="E349" i="2" s="1"/>
  <c r="L745" i="1"/>
  <c r="E350" i="2" s="1"/>
  <c r="L746" i="1"/>
  <c r="E351" i="2" s="1"/>
  <c r="L747" i="1"/>
  <c r="E352" i="2" s="1"/>
  <c r="L748" i="1"/>
  <c r="E355" i="2" s="1"/>
  <c r="L749" i="1"/>
  <c r="E356" i="2" s="1"/>
  <c r="L750" i="1"/>
  <c r="E357" i="2" s="1"/>
  <c r="L751" i="1"/>
  <c r="E358" i="2" s="1"/>
  <c r="L752" i="1"/>
  <c r="E359" i="2" s="1"/>
  <c r="L753" i="1"/>
  <c r="E363" i="2" s="1"/>
  <c r="L754" i="1"/>
  <c r="E364" i="2" s="1"/>
  <c r="L755" i="1"/>
  <c r="E365" i="2" s="1"/>
  <c r="L756" i="1"/>
  <c r="E366" i="2" s="1"/>
  <c r="L757" i="1"/>
  <c r="F4" i="2" s="1"/>
  <c r="L758" i="1"/>
  <c r="F5" i="2" s="1"/>
  <c r="L759" i="1"/>
  <c r="F6" i="2" s="1"/>
  <c r="L760" i="1"/>
  <c r="F7" i="2" s="1"/>
  <c r="L761" i="1"/>
  <c r="F10" i="2" s="1"/>
  <c r="L762" i="1"/>
  <c r="F11" i="2" s="1"/>
  <c r="L763" i="1"/>
  <c r="F12" i="2" s="1"/>
  <c r="L764" i="1"/>
  <c r="F13" i="2" s="1"/>
  <c r="L765" i="1"/>
  <c r="F14" i="2" s="1"/>
  <c r="L766" i="1"/>
  <c r="F18" i="2" s="1"/>
  <c r="L767" i="1"/>
  <c r="F19" i="2" s="1"/>
  <c r="L768" i="1"/>
  <c r="F20" i="2" s="1"/>
  <c r="L769" i="1"/>
  <c r="F21" i="2" s="1"/>
  <c r="L770" i="1"/>
  <c r="F24" i="2" s="1"/>
  <c r="L771" i="1"/>
  <c r="F25" i="2" s="1"/>
  <c r="L772" i="1"/>
  <c r="F26" i="2" s="1"/>
  <c r="L773" i="1"/>
  <c r="F27" i="2" s="1"/>
  <c r="L774" i="1"/>
  <c r="F28" i="2" s="1"/>
  <c r="L775" i="1"/>
  <c r="F31" i="2" s="1"/>
  <c r="L776" i="1"/>
  <c r="F32" i="2" s="1"/>
  <c r="L777" i="1"/>
  <c r="F33" i="2" s="1"/>
  <c r="L778" i="1"/>
  <c r="F34" i="2" s="1"/>
  <c r="L779" i="1"/>
  <c r="F35" i="2" s="1"/>
  <c r="L780" i="1"/>
  <c r="F38" i="2" s="1"/>
  <c r="L781" i="1"/>
  <c r="F39" i="2" s="1"/>
  <c r="L782" i="1"/>
  <c r="F40" i="2" s="1"/>
  <c r="L783" i="1"/>
  <c r="F41" i="2" s="1"/>
  <c r="L784" i="1"/>
  <c r="F42" i="2" s="1"/>
  <c r="L785" i="1"/>
  <c r="F45" i="2" s="1"/>
  <c r="L786" i="1"/>
  <c r="F46" i="2" s="1"/>
  <c r="L787" i="1"/>
  <c r="F47" i="2" s="1"/>
  <c r="L788" i="1"/>
  <c r="F48" i="2" s="1"/>
  <c r="L789" i="1"/>
  <c r="F49" i="2" s="1"/>
  <c r="L790" i="1"/>
  <c r="F53" i="2" s="1"/>
  <c r="L791" i="1"/>
  <c r="F54" i="2" s="1"/>
  <c r="L792" i="1"/>
  <c r="F55" i="2" s="1"/>
  <c r="L793" i="1"/>
  <c r="F56" i="2" s="1"/>
  <c r="L794" i="1"/>
  <c r="F59" i="2" s="1"/>
  <c r="L795" i="1"/>
  <c r="F60" i="2" s="1"/>
  <c r="L796" i="1"/>
  <c r="F61" i="2" s="1"/>
  <c r="L797" i="1"/>
  <c r="L798" i="1"/>
  <c r="F64" i="2" s="1"/>
  <c r="L799" i="1"/>
  <c r="F67" i="2" s="1"/>
  <c r="L800" i="1"/>
  <c r="F68" i="2" s="1"/>
  <c r="L801" i="1"/>
  <c r="F69" i="2" s="1"/>
  <c r="L802" i="1"/>
  <c r="F70" i="2" s="1"/>
  <c r="L803" i="1"/>
  <c r="F71" i="2" s="1"/>
  <c r="L804" i="1"/>
  <c r="F74" i="2" s="1"/>
  <c r="L805" i="1"/>
  <c r="F75" i="2" s="1"/>
  <c r="L806" i="1"/>
  <c r="F76" i="2" s="1"/>
  <c r="L807" i="1"/>
  <c r="F77" i="2" s="1"/>
  <c r="L808" i="1"/>
  <c r="F78" i="2" s="1"/>
  <c r="L809" i="1"/>
  <c r="F81" i="2" s="1"/>
  <c r="L810" i="1"/>
  <c r="F82" i="2" s="1"/>
  <c r="L811" i="1"/>
  <c r="F83" i="2" s="1"/>
  <c r="L812" i="1"/>
  <c r="F84" i="2" s="1"/>
  <c r="L813" i="1"/>
  <c r="F85" i="2" s="1"/>
  <c r="L814" i="1"/>
  <c r="F88" i="2" s="1"/>
  <c r="L815" i="1"/>
  <c r="F89" i="2" s="1"/>
  <c r="L816" i="1"/>
  <c r="F90" i="2" s="1"/>
  <c r="L817" i="1"/>
  <c r="F91" i="2" s="1"/>
  <c r="L818" i="1"/>
  <c r="F95" i="2" s="1"/>
  <c r="L819" i="1"/>
  <c r="F96" i="2" s="1"/>
  <c r="L820" i="1"/>
  <c r="F97" i="2" s="1"/>
  <c r="L821" i="1"/>
  <c r="F98" i="2" s="1"/>
  <c r="L822" i="1"/>
  <c r="F99" i="2" s="1"/>
  <c r="L823" i="1"/>
  <c r="F102" i="2" s="1"/>
  <c r="L824" i="1"/>
  <c r="F103" i="2" s="1"/>
  <c r="L825" i="1"/>
  <c r="F104" i="2" s="1"/>
  <c r="L826" i="1"/>
  <c r="F105" i="2" s="1"/>
  <c r="L827" i="1"/>
  <c r="F106" i="2" s="1"/>
  <c r="L828" i="1"/>
  <c r="F109" i="2" s="1"/>
  <c r="L829" i="1"/>
  <c r="F110" i="2" s="1"/>
  <c r="L830" i="1"/>
  <c r="F111" i="2" s="1"/>
  <c r="L831" i="1"/>
  <c r="F112" i="2" s="1"/>
  <c r="L832" i="1"/>
  <c r="F113" i="2" s="1"/>
  <c r="L833" i="1"/>
  <c r="F116" i="2" s="1"/>
  <c r="L834" i="1"/>
  <c r="F117" i="2" s="1"/>
  <c r="L835" i="1"/>
  <c r="F118" i="2" s="1"/>
  <c r="L836" i="1"/>
  <c r="F119" i="2" s="1"/>
  <c r="L837" i="1"/>
  <c r="F120" i="2" s="1"/>
  <c r="L838" i="1"/>
  <c r="F123" i="2" s="1"/>
  <c r="L839" i="1"/>
  <c r="F124" i="2" s="1"/>
  <c r="L840" i="1"/>
  <c r="F125" i="2" s="1"/>
  <c r="L841" i="1"/>
  <c r="F126" i="2" s="1"/>
  <c r="L842" i="1"/>
  <c r="F127" i="2" s="1"/>
  <c r="L843" i="1"/>
  <c r="F130" i="2" s="1"/>
  <c r="L844" i="1"/>
  <c r="F131" i="2" s="1"/>
  <c r="L845" i="1"/>
  <c r="F132" i="2" s="1"/>
  <c r="L846" i="1"/>
  <c r="F133" i="2" s="1"/>
  <c r="L847" i="1"/>
  <c r="F134" i="2" s="1"/>
  <c r="L848" i="1"/>
  <c r="F137" i="2" s="1"/>
  <c r="L849" i="1"/>
  <c r="F138" i="2" s="1"/>
  <c r="L850" i="1"/>
  <c r="F139" i="2" s="1"/>
  <c r="L851" i="1"/>
  <c r="F140" i="2" s="1"/>
  <c r="L852" i="1"/>
  <c r="F141" i="2" s="1"/>
  <c r="L853" i="1"/>
  <c r="F144" i="2" s="1"/>
  <c r="L854" i="1"/>
  <c r="F145" i="2" s="1"/>
  <c r="L855" i="1"/>
  <c r="F146" i="2" s="1"/>
  <c r="L856" i="1"/>
  <c r="F147" i="2" s="1"/>
  <c r="L857" i="1"/>
  <c r="F148" i="2" s="1"/>
  <c r="L858" i="1"/>
  <c r="F152" i="2" s="1"/>
  <c r="L859" i="1"/>
  <c r="F153" i="2" s="1"/>
  <c r="L860" i="1"/>
  <c r="F154" i="2" s="1"/>
  <c r="L861" i="1"/>
  <c r="F155" i="2" s="1"/>
  <c r="L862" i="1"/>
  <c r="F158" i="2" s="1"/>
  <c r="L863" i="1"/>
  <c r="F159" i="2" s="1"/>
  <c r="L864" i="1"/>
  <c r="F160" i="2" s="1"/>
  <c r="L865" i="1"/>
  <c r="F161" i="2" s="1"/>
  <c r="L866" i="1"/>
  <c r="F162" i="2" s="1"/>
  <c r="L867" i="1"/>
  <c r="F165" i="2" s="1"/>
  <c r="L868" i="1"/>
  <c r="F166" i="2" s="1"/>
  <c r="L869" i="1"/>
  <c r="F167" i="2" s="1"/>
  <c r="L870" i="1"/>
  <c r="F168" i="2" s="1"/>
  <c r="L871" i="1"/>
  <c r="F169" i="2" s="1"/>
  <c r="L872" i="1"/>
  <c r="F172" i="2" s="1"/>
  <c r="L873" i="1"/>
  <c r="F173" i="2" s="1"/>
  <c r="L874" i="1"/>
  <c r="F174" i="2" s="1"/>
  <c r="L875" i="1"/>
  <c r="F175" i="2" s="1"/>
  <c r="L876" i="1"/>
  <c r="F176" i="2" s="1"/>
  <c r="L877" i="1"/>
  <c r="F179" i="2" s="1"/>
  <c r="L878" i="1"/>
  <c r="F180" i="2" s="1"/>
  <c r="L879" i="1"/>
  <c r="F181" i="2" s="1"/>
  <c r="L880" i="1"/>
  <c r="F182" i="2" s="1"/>
  <c r="L881" i="1"/>
  <c r="F183" i="2" s="1"/>
  <c r="L882" i="1"/>
  <c r="F186" i="2" s="1"/>
  <c r="L883" i="1"/>
  <c r="F187" i="2" s="1"/>
  <c r="L884" i="1"/>
  <c r="F189" i="2" s="1"/>
  <c r="L885" i="1"/>
  <c r="F190" i="2" s="1"/>
  <c r="L886" i="1"/>
  <c r="F193" i="2" s="1"/>
  <c r="L887" i="1"/>
  <c r="F194" i="2" s="1"/>
  <c r="L888" i="1"/>
  <c r="F195" i="2" s="1"/>
  <c r="L889" i="1"/>
  <c r="F196" i="2" s="1"/>
  <c r="L890" i="1"/>
  <c r="F197" i="2" s="1"/>
  <c r="L891" i="1"/>
  <c r="F200" i="2" s="1"/>
  <c r="L892" i="1"/>
  <c r="F201" i="2" s="1"/>
  <c r="L893" i="1"/>
  <c r="F202" i="2" s="1"/>
  <c r="L894" i="1"/>
  <c r="F203" i="2" s="1"/>
  <c r="L895" i="1"/>
  <c r="F204" i="2" s="1"/>
  <c r="L896" i="1"/>
  <c r="F207" i="2" s="1"/>
  <c r="L897" i="1"/>
  <c r="F208" i="2" s="1"/>
  <c r="L898" i="1"/>
  <c r="F209" i="2" s="1"/>
  <c r="L899" i="1"/>
  <c r="F210" i="2" s="1"/>
  <c r="L900" i="1"/>
  <c r="F211" i="2" s="1"/>
  <c r="L901" i="1"/>
  <c r="F214" i="2" s="1"/>
  <c r="L902" i="1"/>
  <c r="F215" i="2" s="1"/>
  <c r="L903" i="1"/>
  <c r="F216" i="2" s="1"/>
  <c r="L904" i="1"/>
  <c r="F217" i="2" s="1"/>
  <c r="L905" i="1"/>
  <c r="F218" i="2" s="1"/>
  <c r="L906" i="1"/>
  <c r="F221" i="2" s="1"/>
  <c r="L907" i="1"/>
  <c r="F222" i="2" s="1"/>
  <c r="L908" i="1"/>
  <c r="F223" i="2" s="1"/>
  <c r="L909" i="1"/>
  <c r="F224" i="2" s="1"/>
  <c r="L910" i="1"/>
  <c r="F225" i="2" s="1"/>
  <c r="L911" i="1"/>
  <c r="F228" i="2" s="1"/>
  <c r="L912" i="1"/>
  <c r="F229" i="2" s="1"/>
  <c r="L913" i="1"/>
  <c r="F230" i="2" s="1"/>
  <c r="L914" i="1"/>
  <c r="F231" i="2" s="1"/>
  <c r="L915" i="1"/>
  <c r="F232" i="2" s="1"/>
  <c r="L916" i="1"/>
  <c r="F235" i="2" s="1"/>
  <c r="L917" i="1"/>
  <c r="F236" i="2" s="1"/>
  <c r="L918" i="1"/>
  <c r="F237" i="2" s="1"/>
  <c r="L919" i="1"/>
  <c r="F238" i="2" s="1"/>
  <c r="L920" i="1"/>
  <c r="F239" i="2" s="1"/>
  <c r="L921" i="1"/>
  <c r="F242" i="2" s="1"/>
  <c r="L922" i="1"/>
  <c r="F243" i="2" s="1"/>
  <c r="L923" i="1"/>
  <c r="F244" i="2" s="1"/>
  <c r="L924" i="1"/>
  <c r="F245" i="2" s="1"/>
  <c r="L925" i="1"/>
  <c r="F246" i="2" s="1"/>
  <c r="L926" i="1"/>
  <c r="F250" i="2" s="1"/>
  <c r="L927" i="1"/>
  <c r="F251" i="2" s="1"/>
  <c r="L928" i="1"/>
  <c r="F252" i="2" s="1"/>
  <c r="L929" i="1"/>
  <c r="F253" i="2" s="1"/>
  <c r="L930" i="1"/>
  <c r="F256" i="2" s="1"/>
  <c r="L931" i="1"/>
  <c r="F257" i="2" s="1"/>
  <c r="L932" i="1"/>
  <c r="F258" i="2" s="1"/>
  <c r="L933" i="1"/>
  <c r="F259" i="2" s="1"/>
  <c r="L934" i="1"/>
  <c r="F260" i="2" s="1"/>
  <c r="L935" i="1"/>
  <c r="F263" i="2" s="1"/>
  <c r="L936" i="1"/>
  <c r="F264" i="2" s="1"/>
  <c r="L937" i="1"/>
  <c r="F265" i="2" s="1"/>
  <c r="L938" i="1"/>
  <c r="F266" i="2" s="1"/>
  <c r="L939" i="1"/>
  <c r="F267" i="2" s="1"/>
  <c r="L940" i="1"/>
  <c r="F270" i="2" s="1"/>
  <c r="L941" i="1"/>
  <c r="F271" i="2" s="1"/>
  <c r="L942" i="1"/>
  <c r="F272" i="2" s="1"/>
  <c r="L943" i="1"/>
  <c r="F273" i="2" s="1"/>
  <c r="L944" i="1"/>
  <c r="F274" i="2" s="1"/>
  <c r="L945" i="1"/>
  <c r="F277" i="2" s="1"/>
  <c r="L946" i="1"/>
  <c r="F278" i="2" s="1"/>
  <c r="L947" i="1"/>
  <c r="F279" i="2" s="1"/>
  <c r="L948" i="1"/>
  <c r="F280" i="2" s="1"/>
  <c r="L949" i="1"/>
  <c r="F281" i="2" s="1"/>
  <c r="L950" i="1"/>
  <c r="F284" i="2" s="1"/>
  <c r="L951" i="1"/>
  <c r="F285" i="2" s="1"/>
  <c r="L952" i="1"/>
  <c r="F286" i="2" s="1"/>
  <c r="L953" i="1"/>
  <c r="F287" i="2" s="1"/>
  <c r="L954" i="1"/>
  <c r="F288" i="2" s="1"/>
  <c r="L955" i="1"/>
  <c r="F291" i="2" s="1"/>
  <c r="L956" i="1"/>
  <c r="F292" i="2" s="1"/>
  <c r="L957" i="1"/>
  <c r="F293" i="2" s="1"/>
  <c r="L958" i="1"/>
  <c r="F294" i="2" s="1"/>
  <c r="L959" i="1"/>
  <c r="F295" i="2" s="1"/>
  <c r="L960" i="1"/>
  <c r="F298" i="2" s="1"/>
  <c r="L961" i="1"/>
  <c r="F299" i="2" s="1"/>
  <c r="L962" i="1"/>
  <c r="F300" i="2" s="1"/>
  <c r="L963" i="1"/>
  <c r="F301" i="2" s="1"/>
  <c r="L964" i="1"/>
  <c r="F302" i="2" s="1"/>
  <c r="L965" i="1"/>
  <c r="F305" i="2" s="1"/>
  <c r="L966" i="1"/>
  <c r="F306" i="2" s="1"/>
  <c r="L967" i="1"/>
  <c r="F307" i="2" s="1"/>
  <c r="L968" i="1"/>
  <c r="F308" i="2" s="1"/>
  <c r="L969" i="1"/>
  <c r="F309" i="2" s="1"/>
  <c r="L970" i="1"/>
  <c r="F312" i="2" s="1"/>
  <c r="L971" i="1"/>
  <c r="F313" i="2" s="1"/>
  <c r="L972" i="1"/>
  <c r="F314" i="2" s="1"/>
  <c r="L973" i="1"/>
  <c r="F315" i="2" s="1"/>
  <c r="L974" i="1"/>
  <c r="F316" i="2" s="1"/>
  <c r="L975" i="1"/>
  <c r="F319" i="2" s="1"/>
  <c r="L976" i="1"/>
  <c r="F320" i="2" s="1"/>
  <c r="L977" i="1"/>
  <c r="F321" i="2" s="1"/>
  <c r="L978" i="1"/>
  <c r="F322" i="2" s="1"/>
  <c r="L979" i="1"/>
  <c r="F323" i="2" s="1"/>
  <c r="L980" i="1"/>
  <c r="F326" i="2" s="1"/>
  <c r="L981" i="1"/>
  <c r="F327" i="2" s="1"/>
  <c r="L982" i="1"/>
  <c r="F328" i="2" s="1"/>
  <c r="L983" i="1"/>
  <c r="F330" i="2" s="1"/>
  <c r="L984" i="1"/>
  <c r="F333" i="2" s="1"/>
  <c r="L985" i="1"/>
  <c r="F334" i="2" s="1"/>
  <c r="L986" i="1"/>
  <c r="F335" i="2" s="1"/>
  <c r="L987" i="1"/>
  <c r="F336" i="2" s="1"/>
  <c r="L988" i="1"/>
  <c r="F337" i="2" s="1"/>
  <c r="L989" i="1"/>
  <c r="F340" i="2" s="1"/>
  <c r="L990" i="1"/>
  <c r="F341" i="2" s="1"/>
  <c r="L991" i="1"/>
  <c r="F343" i="2" s="1"/>
  <c r="L992" i="1"/>
  <c r="F344" i="2" s="1"/>
  <c r="L993" i="1"/>
  <c r="F347" i="2" s="1"/>
  <c r="L994" i="1"/>
  <c r="F348" i="2" s="1"/>
  <c r="L995" i="1"/>
  <c r="F349" i="2" s="1"/>
  <c r="L996" i="1"/>
  <c r="F350" i="2" s="1"/>
  <c r="L997" i="1"/>
  <c r="F351" i="2" s="1"/>
  <c r="L998" i="1"/>
  <c r="F354" i="2" s="1"/>
  <c r="L999" i="1"/>
  <c r="F355" i="2" s="1"/>
  <c r="L1000" i="1"/>
  <c r="F356" i="2" s="1"/>
  <c r="L1001" i="1"/>
  <c r="F357" i="2" s="1"/>
  <c r="L1002" i="1"/>
  <c r="F358" i="2" s="1"/>
  <c r="L1003" i="1"/>
  <c r="F361" i="2" s="1"/>
  <c r="L1004" i="1"/>
  <c r="F363" i="2" s="1"/>
  <c r="L1005" i="1"/>
  <c r="F364" i="2" s="1"/>
  <c r="L1006" i="1"/>
  <c r="F365" i="2" s="1"/>
  <c r="L1007" i="1"/>
  <c r="F368" i="2" s="1"/>
  <c r="L1008" i="1"/>
  <c r="G4" i="2" s="1"/>
  <c r="L1009" i="1"/>
  <c r="G5" i="2" s="1"/>
  <c r="L1010" i="1"/>
  <c r="G6" i="2" s="1"/>
  <c r="L1011" i="1"/>
  <c r="G9" i="2" s="1"/>
  <c r="L1012" i="1"/>
  <c r="G10" i="2" s="1"/>
  <c r="L1013" i="1"/>
  <c r="G11" i="2" s="1"/>
  <c r="L1014" i="1"/>
  <c r="G12" i="2" s="1"/>
  <c r="L1015" i="1"/>
  <c r="G13" i="2" s="1"/>
  <c r="L1016" i="1"/>
  <c r="G16" i="2" s="1"/>
  <c r="L1017" i="1"/>
  <c r="G17" i="2" s="1"/>
  <c r="L1018" i="1"/>
  <c r="G18" i="2" s="1"/>
  <c r="L1019" i="1"/>
  <c r="G19" i="2" s="1"/>
  <c r="L1020" i="1"/>
  <c r="G20" i="2" s="1"/>
  <c r="L1021" i="1"/>
  <c r="G24" i="2" s="1"/>
  <c r="L1022" i="1"/>
  <c r="G25" i="2" s="1"/>
  <c r="L1023" i="1"/>
  <c r="G26" i="2" s="1"/>
  <c r="L1024" i="1"/>
  <c r="G27" i="2" s="1"/>
  <c r="L1025" i="1"/>
  <c r="G30" i="2" s="1"/>
  <c r="L1026" i="1"/>
  <c r="G31" i="2" s="1"/>
  <c r="L1027" i="1"/>
  <c r="G32" i="2" s="1"/>
  <c r="L1028" i="1"/>
  <c r="G33" i="2" s="1"/>
  <c r="L1029" i="1"/>
  <c r="G34" i="2" s="1"/>
  <c r="L1030" i="1"/>
  <c r="G37" i="2" s="1"/>
  <c r="L1031" i="1"/>
  <c r="G38" i="2" s="1"/>
  <c r="L1032" i="1"/>
  <c r="G39" i="2" s="1"/>
  <c r="L1033" i="1"/>
  <c r="G40" i="2" s="1"/>
  <c r="L1034" i="1"/>
  <c r="G41" i="2" s="1"/>
  <c r="L1035" i="1"/>
  <c r="G44" i="2" s="1"/>
  <c r="L1036" i="1"/>
  <c r="G45" i="2" s="1"/>
  <c r="L1037" i="1"/>
  <c r="G46" i="2" s="1"/>
  <c r="L1038" i="1"/>
  <c r="G47" i="2" s="1"/>
  <c r="L1039" i="1"/>
  <c r="G48" i="2" s="1"/>
  <c r="L1040" i="1"/>
  <c r="G52" i="2" s="1"/>
  <c r="L1041" i="1"/>
  <c r="G53" i="2" s="1"/>
  <c r="L1042" i="1"/>
  <c r="G54" i="2" s="1"/>
  <c r="L1043" i="1"/>
  <c r="G55" i="2" s="1"/>
  <c r="L1044" i="1"/>
  <c r="G58" i="2" s="1"/>
  <c r="L1045" i="1"/>
  <c r="G59" i="2" s="1"/>
  <c r="L1046" i="1"/>
  <c r="G60" i="2" s="1"/>
  <c r="L1047" i="1"/>
  <c r="G61" i="2" s="1"/>
  <c r="L1048" i="1"/>
  <c r="L1049" i="1"/>
  <c r="G66" i="2" s="1"/>
  <c r="L1050" i="1"/>
  <c r="G67" i="2" s="1"/>
  <c r="L1051" i="1"/>
  <c r="G68" i="2" s="1"/>
  <c r="L1052" i="1"/>
  <c r="G69" i="2" s="1"/>
  <c r="L1053" i="1"/>
  <c r="G70" i="2" s="1"/>
  <c r="L1054" i="1"/>
  <c r="G73" i="2" s="1"/>
  <c r="L1055" i="1"/>
  <c r="G74" i="2" s="1"/>
  <c r="L1056" i="1"/>
  <c r="G75" i="2" s="1"/>
  <c r="L1057" i="1"/>
  <c r="G76" i="2" s="1"/>
  <c r="L1058" i="1"/>
  <c r="G77" i="2" s="1"/>
  <c r="L1059" i="1"/>
  <c r="G80" i="2" s="1"/>
  <c r="L1060" i="1"/>
  <c r="G81" i="2" s="1"/>
  <c r="L1061" i="1"/>
  <c r="G82" i="2" s="1"/>
  <c r="L1062" i="1"/>
  <c r="G83" i="2" s="1"/>
  <c r="L1063" i="1"/>
  <c r="G84" i="2" s="1"/>
  <c r="L1064" i="1"/>
  <c r="G87" i="2" s="1"/>
  <c r="L1065" i="1"/>
  <c r="G88" i="2" s="1"/>
  <c r="L1066" i="1"/>
  <c r="G89" i="2" s="1"/>
  <c r="L1067" i="1"/>
  <c r="G90" i="2" s="1"/>
  <c r="L1068" i="1"/>
  <c r="G91" i="2" s="1"/>
  <c r="L1069" i="1"/>
  <c r="G94" i="2" s="1"/>
  <c r="L1070" i="1"/>
  <c r="G95" i="2" s="1"/>
  <c r="L1071" i="1"/>
  <c r="G96" i="2" s="1"/>
  <c r="L1072" i="1"/>
  <c r="G97" i="2" s="1"/>
  <c r="L1073" i="1"/>
  <c r="G98" i="2" s="1"/>
  <c r="L1074" i="1"/>
  <c r="G101" i="2" s="1"/>
  <c r="L1075" i="1"/>
  <c r="G102" i="2" s="1"/>
  <c r="L1076" i="1"/>
  <c r="G103" i="2" s="1"/>
  <c r="L1077" i="1"/>
  <c r="G104" i="2" s="1"/>
  <c r="L1078" i="1"/>
  <c r="G105" i="2" s="1"/>
  <c r="L1079" i="1"/>
  <c r="G108" i="2" s="1"/>
  <c r="L1080" i="1"/>
  <c r="G109" i="2" s="1"/>
  <c r="L1081" i="1"/>
  <c r="G110" i="2" s="1"/>
  <c r="L1082" i="1"/>
  <c r="G111" i="2" s="1"/>
  <c r="L1083" i="1"/>
  <c r="G115" i="2" s="1"/>
  <c r="L1084" i="1"/>
  <c r="G116" i="2" s="1"/>
  <c r="L1085" i="1"/>
  <c r="G117" i="2" s="1"/>
  <c r="L1086" i="1"/>
  <c r="G118" i="2" s="1"/>
  <c r="L1087" i="1"/>
  <c r="G119" i="2" s="1"/>
  <c r="L1088" i="1"/>
  <c r="G122" i="2" s="1"/>
  <c r="L1089" i="1"/>
  <c r="G123" i="2" s="1"/>
  <c r="L1090" i="1"/>
  <c r="G124" i="2" s="1"/>
  <c r="L1091" i="1"/>
  <c r="G125" i="2" s="1"/>
  <c r="L1092" i="1"/>
  <c r="G126" i="2" s="1"/>
  <c r="L1093" i="1"/>
  <c r="G129" i="2" s="1"/>
  <c r="L1094" i="1"/>
  <c r="G130" i="2" s="1"/>
  <c r="L1095" i="1"/>
  <c r="G131" i="2" s="1"/>
  <c r="L1096" i="1"/>
  <c r="G132" i="2" s="1"/>
  <c r="L1097" i="1"/>
  <c r="G133" i="2" s="1"/>
  <c r="L1098" i="1"/>
  <c r="G136" i="2" s="1"/>
  <c r="L1099" i="1"/>
  <c r="G137" i="2" s="1"/>
  <c r="L1100" i="1"/>
  <c r="G138" i="2" s="1"/>
  <c r="L1101" i="1"/>
  <c r="G139" i="2" s="1"/>
  <c r="L1102" i="1"/>
  <c r="G140" i="2" s="1"/>
  <c r="L1103" i="1"/>
  <c r="G143" i="2" s="1"/>
  <c r="L1104" i="1"/>
  <c r="G144" i="2" s="1"/>
  <c r="L1105" i="1"/>
  <c r="G145" i="2" s="1"/>
  <c r="L1106" i="1"/>
  <c r="G146" i="2" s="1"/>
  <c r="L1107" i="1"/>
  <c r="G147" i="2" s="1"/>
  <c r="L1108" i="1"/>
  <c r="G151" i="2" s="1"/>
  <c r="L1109" i="1"/>
  <c r="G152" i="2" s="1"/>
  <c r="L1110" i="1"/>
  <c r="G153" i="2" s="1"/>
  <c r="L1111" i="1"/>
  <c r="G154" i="2" s="1"/>
  <c r="L1112" i="1"/>
  <c r="G157" i="2" s="1"/>
  <c r="L1113" i="1"/>
  <c r="G158" i="2" s="1"/>
  <c r="L1114" i="1"/>
  <c r="G159" i="2" s="1"/>
  <c r="L1115" i="1"/>
  <c r="G160" i="2" s="1"/>
  <c r="L1116" i="1"/>
  <c r="G161" i="2" s="1"/>
  <c r="L1117" i="1"/>
  <c r="G164" i="2" s="1"/>
  <c r="L1118" i="1"/>
  <c r="G165" i="2" s="1"/>
  <c r="L1119" i="1"/>
  <c r="G166" i="2" s="1"/>
  <c r="L1120" i="1"/>
  <c r="G167" i="2" s="1"/>
  <c r="L1121" i="1"/>
  <c r="G168" i="2" s="1"/>
  <c r="L1122" i="1"/>
  <c r="G171" i="2" s="1"/>
  <c r="L1123" i="1"/>
  <c r="G172" i="2" s="1"/>
  <c r="L1124" i="1"/>
  <c r="G173" i="2" s="1"/>
  <c r="L1125" i="1"/>
  <c r="G174" i="2" s="1"/>
  <c r="L1126" i="1"/>
  <c r="G175" i="2" s="1"/>
  <c r="L1127" i="1"/>
  <c r="G178" i="2" s="1"/>
  <c r="L1128" i="1"/>
  <c r="G179" i="2" s="1"/>
  <c r="L1129" i="1"/>
  <c r="G180" i="2" s="1"/>
  <c r="L1130" i="1"/>
  <c r="G181" i="2" s="1"/>
  <c r="L1131" i="1"/>
  <c r="G182" i="2" s="1"/>
  <c r="L1132" i="1"/>
  <c r="G185" i="2" s="1"/>
  <c r="L1133" i="1"/>
  <c r="G186" i="2" s="1"/>
  <c r="L1134" i="1"/>
  <c r="G187" i="2" s="1"/>
  <c r="L1135" i="1"/>
  <c r="G189" i="2" s="1"/>
  <c r="L1136" i="1"/>
  <c r="G192" i="2" s="1"/>
  <c r="L1137" i="1"/>
  <c r="G193" i="2" s="1"/>
  <c r="L1138" i="1"/>
  <c r="G194" i="2" s="1"/>
  <c r="L1139" i="1"/>
  <c r="G195" i="2" s="1"/>
  <c r="L1140" i="1"/>
  <c r="G196" i="2" s="1"/>
  <c r="L1141" i="1"/>
  <c r="G199" i="2" s="1"/>
  <c r="L1142" i="1"/>
  <c r="G200" i="2" s="1"/>
  <c r="L1143" i="1"/>
  <c r="G201" i="2" s="1"/>
  <c r="L1144" i="1"/>
  <c r="G202" i="2" s="1"/>
  <c r="L1145" i="1"/>
  <c r="G203" i="2" s="1"/>
  <c r="L1146" i="1"/>
  <c r="G206" i="2" s="1"/>
  <c r="L1147" i="1"/>
  <c r="G207" i="2" s="1"/>
  <c r="L1148" i="1"/>
  <c r="G208" i="2" s="1"/>
  <c r="L1149" i="1"/>
  <c r="G209" i="2" s="1"/>
  <c r="L1150" i="1"/>
  <c r="G210" i="2" s="1"/>
  <c r="L1151" i="1"/>
  <c r="G213" i="2" s="1"/>
  <c r="L1152" i="1"/>
  <c r="G214" i="2" s="1"/>
  <c r="L1153" i="1"/>
  <c r="G215" i="2" s="1"/>
  <c r="L1154" i="1"/>
  <c r="G216" i="2" s="1"/>
  <c r="L1155" i="1"/>
  <c r="G217" i="2" s="1"/>
  <c r="L1156" i="1"/>
  <c r="G220" i="2" s="1"/>
  <c r="L1157" i="1"/>
  <c r="G221" i="2" s="1"/>
  <c r="L1158" i="1"/>
  <c r="G222" i="2" s="1"/>
  <c r="L1159" i="1"/>
  <c r="G223" i="2" s="1"/>
  <c r="L1160" i="1"/>
  <c r="G224" i="2" s="1"/>
  <c r="L1161" i="1"/>
  <c r="G227" i="2" s="1"/>
  <c r="L1162" i="1"/>
  <c r="G228" i="2" s="1"/>
  <c r="L1163" i="1"/>
  <c r="G229" i="2" s="1"/>
  <c r="L1164" i="1"/>
  <c r="G230" i="2" s="1"/>
  <c r="L1165" i="1"/>
  <c r="G231" i="2" s="1"/>
  <c r="L1166" i="1"/>
  <c r="G234" i="2" s="1"/>
  <c r="L1167" i="1"/>
  <c r="G235" i="2" s="1"/>
  <c r="L1168" i="1"/>
  <c r="G236" i="2" s="1"/>
  <c r="L1169" i="1"/>
  <c r="G237" i="2" s="1"/>
  <c r="L1170" i="1"/>
  <c r="G238" i="2" s="1"/>
  <c r="L1171" i="1"/>
  <c r="G241" i="2" s="1"/>
  <c r="L1172" i="1"/>
  <c r="G242" i="2" s="1"/>
  <c r="L1173" i="1"/>
  <c r="G243" i="2" s="1"/>
  <c r="L1174" i="1"/>
  <c r="G244" i="2" s="1"/>
  <c r="L1175" i="1"/>
  <c r="G245" i="2" s="1"/>
  <c r="L1176" i="1"/>
  <c r="G249" i="2" s="1"/>
  <c r="L1177" i="1"/>
  <c r="G250" i="2" s="1"/>
  <c r="L1178" i="1"/>
  <c r="G251" i="2" s="1"/>
  <c r="L1179" i="1"/>
  <c r="G252" i="2" s="1"/>
  <c r="L1180" i="1"/>
  <c r="G255" i="2" s="1"/>
  <c r="L1181" i="1"/>
  <c r="G256" i="2" s="1"/>
  <c r="L1182" i="1"/>
  <c r="G257" i="2" s="1"/>
  <c r="L1183" i="1"/>
  <c r="G258" i="2" s="1"/>
  <c r="L1184" i="1"/>
  <c r="G259" i="2" s="1"/>
  <c r="L1185" i="1"/>
  <c r="G262" i="2" s="1"/>
  <c r="L1186" i="1"/>
  <c r="G263" i="2" s="1"/>
  <c r="L1187" i="1"/>
  <c r="G264" i="2" s="1"/>
  <c r="L1188" i="1"/>
  <c r="G265" i="2" s="1"/>
  <c r="L1189" i="1"/>
  <c r="G266" i="2" s="1"/>
  <c r="L1190" i="1"/>
  <c r="G269" i="2" s="1"/>
  <c r="L1191" i="1"/>
  <c r="G270" i="2" s="1"/>
  <c r="L1192" i="1"/>
  <c r="G271" i="2" s="1"/>
  <c r="L1193" i="1"/>
  <c r="G272" i="2" s="1"/>
  <c r="L1194" i="1"/>
  <c r="G273" i="2" s="1"/>
  <c r="L1195" i="1"/>
  <c r="G276" i="2" s="1"/>
  <c r="L1196" i="1"/>
  <c r="G277" i="2" s="1"/>
  <c r="L1197" i="1"/>
  <c r="G278" i="2" s="1"/>
  <c r="L1198" i="1"/>
  <c r="G279" i="2" s="1"/>
  <c r="L1199" i="1"/>
  <c r="G280" i="2" s="1"/>
  <c r="L1200" i="1"/>
  <c r="G283" i="2" s="1"/>
  <c r="L1201" i="1"/>
  <c r="G284" i="2" s="1"/>
  <c r="L1202" i="1"/>
  <c r="G285" i="2" s="1"/>
  <c r="L1203" i="1"/>
  <c r="G286" i="2" s="1"/>
  <c r="L1204" i="1"/>
  <c r="G287" i="2" s="1"/>
  <c r="L1205" i="1"/>
  <c r="G290" i="2" s="1"/>
  <c r="L1206" i="1"/>
  <c r="G291" i="2" s="1"/>
  <c r="L1207" i="1"/>
  <c r="G292" i="2" s="1"/>
  <c r="L1208" i="1"/>
  <c r="G293" i="2" s="1"/>
  <c r="L1209" i="1"/>
  <c r="G294" i="2" s="1"/>
  <c r="L1210" i="1"/>
  <c r="G297" i="2" s="1"/>
  <c r="L1211" i="1"/>
  <c r="G298" i="2" s="1"/>
  <c r="L1212" i="1"/>
  <c r="G299" i="2" s="1"/>
  <c r="L1213" i="1"/>
  <c r="G300" i="2" s="1"/>
  <c r="L1214" i="1"/>
  <c r="G301" i="2" s="1"/>
  <c r="L1215" i="1"/>
  <c r="G304" i="2" s="1"/>
  <c r="L1216" i="1"/>
  <c r="G305" i="2" s="1"/>
  <c r="L1217" i="1"/>
  <c r="G306" i="2" s="1"/>
  <c r="L1218" i="1"/>
  <c r="G307" i="2" s="1"/>
  <c r="L1219" i="1"/>
  <c r="G308" i="2" s="1"/>
  <c r="L1220" i="1"/>
  <c r="G311" i="2" s="1"/>
  <c r="L1221" i="1"/>
  <c r="G312" i="2" s="1"/>
  <c r="L1222" i="1"/>
  <c r="G313" i="2" s="1"/>
  <c r="L1223" i="1"/>
  <c r="G314" i="2" s="1"/>
  <c r="L1224" i="1"/>
  <c r="G315" i="2" s="1"/>
  <c r="L1225" i="1"/>
  <c r="G318" i="2" s="1"/>
  <c r="L1226" i="1"/>
  <c r="G319" i="2" s="1"/>
  <c r="L1227" i="1"/>
  <c r="G320" i="2" s="1"/>
  <c r="L1228" i="1"/>
  <c r="G321" i="2" s="1"/>
  <c r="L1229" i="1"/>
  <c r="G322" i="2" s="1"/>
  <c r="L1230" i="1"/>
  <c r="G325" i="2" s="1"/>
  <c r="L1231" i="1"/>
  <c r="G326" i="2" s="1"/>
  <c r="L1232" i="1"/>
  <c r="G327" i="2" s="1"/>
  <c r="L1233" i="1"/>
  <c r="G328" i="2" s="1"/>
  <c r="L1234" i="1"/>
  <c r="G329" i="2" s="1"/>
  <c r="L1235" i="1"/>
  <c r="G332" i="2" s="1"/>
  <c r="L1236" i="1"/>
  <c r="G333" i="2" s="1"/>
  <c r="L1237" i="1"/>
  <c r="G334" i="2" s="1"/>
  <c r="L1238" i="1"/>
  <c r="G336" i="2" s="1"/>
  <c r="L1239" i="1"/>
  <c r="G339" i="2" s="1"/>
  <c r="L1240" i="1"/>
  <c r="G340" i="2" s="1"/>
  <c r="L1241" i="1"/>
  <c r="G341" i="2" s="1"/>
  <c r="L1242" i="1"/>
  <c r="G342" i="2" s="1"/>
  <c r="L1243" i="1"/>
  <c r="G343" i="2" s="1"/>
  <c r="L1244" i="1"/>
  <c r="G346" i="2" s="1"/>
  <c r="L1245" i="1"/>
  <c r="G347" i="2" s="1"/>
  <c r="L1246" i="1"/>
  <c r="G348" i="2" s="1"/>
  <c r="L1247" i="1"/>
  <c r="G349" i="2" s="1"/>
  <c r="L1248" i="1"/>
  <c r="G350" i="2" s="1"/>
  <c r="L1249" i="1"/>
  <c r="G353" i="2" s="1"/>
  <c r="L1250" i="1"/>
  <c r="G354" i="2" s="1"/>
  <c r="L1251" i="1"/>
  <c r="G355" i="2" s="1"/>
  <c r="L1252" i="1"/>
  <c r="G356" i="2" s="1"/>
  <c r="L1253" i="1"/>
  <c r="G357" i="2" s="1"/>
  <c r="L1254" i="1"/>
  <c r="G360" i="2" s="1"/>
  <c r="L1255" i="1"/>
  <c r="G361" i="2" s="1"/>
  <c r="L1256" i="1"/>
  <c r="G363" i="2" s="1"/>
  <c r="L1257" i="1"/>
  <c r="G364" i="2" s="1"/>
  <c r="L1258" i="1"/>
  <c r="G367" i="2" s="1"/>
  <c r="L1259" i="1"/>
  <c r="G368" i="2" s="1"/>
  <c r="L1260" i="1"/>
  <c r="H4" i="2" s="1"/>
  <c r="L1261" i="1"/>
  <c r="H5" i="2" s="1"/>
  <c r="L1262" i="1"/>
  <c r="H8" i="2" s="1"/>
  <c r="L1263" i="1"/>
  <c r="H9" i="2" s="1"/>
  <c r="L1264" i="1"/>
  <c r="H10" i="2" s="1"/>
  <c r="L1265" i="1"/>
  <c r="H11" i="2" s="1"/>
  <c r="L1266" i="1"/>
  <c r="H12" i="2" s="1"/>
  <c r="L1267" i="1"/>
  <c r="H15" i="2" s="1"/>
  <c r="L1268" i="1"/>
  <c r="H16" i="2" s="1"/>
  <c r="L1269" i="1"/>
  <c r="H17" i="2" s="1"/>
  <c r="L1270" i="1"/>
  <c r="H18" i="2" s="1"/>
  <c r="L1271" i="1"/>
  <c r="H19" i="2" s="1"/>
  <c r="L1272" i="1"/>
  <c r="H23" i="2" s="1"/>
  <c r="L1273" i="1"/>
  <c r="H24" i="2" s="1"/>
  <c r="L1274" i="1"/>
  <c r="H25" i="2" s="1"/>
  <c r="L1275" i="1"/>
  <c r="H26" i="2" s="1"/>
  <c r="L1276" i="1"/>
  <c r="H29" i="2" s="1"/>
  <c r="L1277" i="1"/>
  <c r="H30" i="2" s="1"/>
  <c r="L1278" i="1"/>
  <c r="H31" i="2" s="1"/>
  <c r="L1279" i="1"/>
  <c r="H32" i="2" s="1"/>
  <c r="L1280" i="1"/>
  <c r="H33" i="2" s="1"/>
  <c r="L1281" i="1"/>
  <c r="H36" i="2" s="1"/>
  <c r="L1282" i="1"/>
  <c r="H37" i="2" s="1"/>
  <c r="L1283" i="1"/>
  <c r="H38" i="2" s="1"/>
  <c r="L1284" i="1"/>
  <c r="H39" i="2" s="1"/>
  <c r="L1285" i="1"/>
  <c r="H40" i="2" s="1"/>
  <c r="L1286" i="1"/>
  <c r="H43" i="2" s="1"/>
  <c r="L1287" i="1"/>
  <c r="H44" i="2" s="1"/>
  <c r="L1288" i="1"/>
  <c r="H45" i="2" s="1"/>
  <c r="L1289" i="1"/>
  <c r="H46" i="2" s="1"/>
  <c r="L1290" i="1"/>
  <c r="H47" i="2" s="1"/>
  <c r="L1291" i="1"/>
  <c r="H51" i="2" s="1"/>
  <c r="L1292" i="1"/>
  <c r="H52" i="2" s="1"/>
  <c r="L1293" i="1"/>
  <c r="H53" i="2" s="1"/>
  <c r="L1294" i="1"/>
  <c r="H54" i="2" s="1"/>
  <c r="L1295" i="1"/>
  <c r="H57" i="2" s="1"/>
  <c r="L1296" i="1"/>
  <c r="H58" i="2" s="1"/>
  <c r="L1297" i="1"/>
  <c r="H59" i="2" s="1"/>
  <c r="L1298" i="1"/>
  <c r="H60" i="2" s="1"/>
  <c r="L1299" i="1"/>
  <c r="H61" i="2" s="1"/>
  <c r="L1300" i="1"/>
  <c r="H64" i="2" s="1"/>
  <c r="L1301" i="1"/>
  <c r="H65" i="2" s="1"/>
  <c r="L1302" i="1"/>
  <c r="H66" i="2" s="1"/>
  <c r="L1303" i="1"/>
  <c r="H67" i="2" s="1"/>
  <c r="L1304" i="1"/>
  <c r="H68" i="2" s="1"/>
  <c r="L1305" i="1"/>
  <c r="H71" i="2" s="1"/>
  <c r="L1306" i="1"/>
  <c r="H72" i="2" s="1"/>
  <c r="L1307" i="1"/>
  <c r="H73" i="2" s="1"/>
  <c r="L1308" i="1"/>
  <c r="H74" i="2" s="1"/>
  <c r="L1309" i="1"/>
  <c r="H75" i="2" s="1"/>
  <c r="L1310" i="1"/>
  <c r="H78" i="2" s="1"/>
  <c r="L1311" i="1"/>
  <c r="H79" i="2" s="1"/>
  <c r="L1312" i="1"/>
  <c r="H80" i="2" s="1"/>
  <c r="L1313" i="1"/>
  <c r="H81" i="2" s="1"/>
  <c r="L1314" i="1"/>
  <c r="H82" i="2" s="1"/>
  <c r="L1315" i="1"/>
  <c r="H85" i="2" s="1"/>
  <c r="L1316" i="1"/>
  <c r="H86" i="2" s="1"/>
  <c r="L1317" i="1"/>
  <c r="H87" i="2" s="1"/>
  <c r="L1318" i="1"/>
  <c r="H88" i="2" s="1"/>
  <c r="L1319" i="1"/>
  <c r="H89" i="2" s="1"/>
  <c r="L1320" i="1"/>
  <c r="H92" i="2" s="1"/>
  <c r="L1321" i="1"/>
  <c r="H93" i="2" s="1"/>
  <c r="L1322" i="1"/>
  <c r="H94" i="2" s="1"/>
  <c r="L1323" i="1"/>
  <c r="H95" i="2" s="1"/>
  <c r="L1324" i="1"/>
  <c r="H96" i="2" s="1"/>
  <c r="L1325" i="1"/>
  <c r="H99" i="2" s="1"/>
  <c r="L1326" i="1"/>
  <c r="H100" i="2" s="1"/>
  <c r="L1327" i="1"/>
  <c r="H101" i="2" s="1"/>
  <c r="L1328" i="1"/>
  <c r="H102" i="2" s="1"/>
  <c r="L1329" i="1"/>
  <c r="H106" i="2" s="1"/>
  <c r="L1330" i="1"/>
  <c r="H107" i="2" s="1"/>
  <c r="L1331" i="1"/>
  <c r="H108" i="2" s="1"/>
  <c r="L1332" i="1"/>
  <c r="H109" i="2" s="1"/>
  <c r="L1333" i="1"/>
  <c r="H110" i="2" s="1"/>
  <c r="L1334" i="1"/>
  <c r="H113" i="2" s="1"/>
  <c r="L1335" i="1"/>
  <c r="H114" i="2" s="1"/>
  <c r="L1336" i="1"/>
  <c r="H115" i="2" s="1"/>
  <c r="L1337" i="1"/>
  <c r="H116" i="2" s="1"/>
  <c r="L1338" i="1"/>
  <c r="H117" i="2" s="1"/>
  <c r="L1339" i="1"/>
  <c r="H120" i="2" s="1"/>
  <c r="L1340" i="1"/>
  <c r="H121" i="2" s="1"/>
  <c r="L1341" i="1"/>
  <c r="H122" i="2" s="1"/>
  <c r="L1342" i="1"/>
  <c r="H123" i="2" s="1"/>
  <c r="L1343" i="1"/>
  <c r="H124" i="2" s="1"/>
  <c r="L1344" i="1"/>
  <c r="H127" i="2" s="1"/>
  <c r="L1345" i="1"/>
  <c r="H128" i="2" s="1"/>
  <c r="L1346" i="1"/>
  <c r="H129" i="2" s="1"/>
  <c r="L1347" i="1"/>
  <c r="H130" i="2" s="1"/>
  <c r="L1348" i="1"/>
  <c r="H131" i="2" s="1"/>
  <c r="L1349" i="1"/>
  <c r="H134" i="2" s="1"/>
  <c r="L1350" i="1"/>
  <c r="H135" i="2" s="1"/>
  <c r="L1351" i="1"/>
  <c r="H136" i="2" s="1"/>
  <c r="L1352" i="1"/>
  <c r="H137" i="2" s="1"/>
  <c r="L1353" i="1"/>
  <c r="H138" i="2" s="1"/>
  <c r="L1354" i="1"/>
  <c r="H141" i="2" s="1"/>
  <c r="L1355" i="1"/>
  <c r="H142" i="2" s="1"/>
  <c r="L1356" i="1"/>
  <c r="H143" i="2" s="1"/>
  <c r="L1357" i="1"/>
  <c r="H144" i="2" s="1"/>
  <c r="L1358" i="1"/>
  <c r="H145" i="2" s="1"/>
  <c r="L1359" i="1"/>
  <c r="H149" i="2" s="1"/>
  <c r="L1360" i="1"/>
  <c r="H150" i="2" s="1"/>
  <c r="L1361" i="1"/>
  <c r="H151" i="2" s="1"/>
  <c r="L1362" i="1"/>
  <c r="H152" i="2" s="1"/>
  <c r="L1363" i="1"/>
  <c r="H155" i="2" s="1"/>
  <c r="L1364" i="1"/>
  <c r="H156" i="2" s="1"/>
  <c r="L1365" i="1"/>
  <c r="H157" i="2" s="1"/>
  <c r="L1366" i="1"/>
  <c r="H158" i="2" s="1"/>
  <c r="L1367" i="1"/>
  <c r="H159" i="2" s="1"/>
  <c r="L1368" i="1"/>
  <c r="H162" i="2" s="1"/>
  <c r="L1369" i="1"/>
  <c r="H163" i="2" s="1"/>
  <c r="L1370" i="1"/>
  <c r="H164" i="2" s="1"/>
  <c r="L1371" i="1"/>
  <c r="H165" i="2" s="1"/>
  <c r="L1372" i="1"/>
  <c r="H166" i="2" s="1"/>
  <c r="L1373" i="1"/>
  <c r="H169" i="2" s="1"/>
  <c r="L1374" i="1"/>
  <c r="H170" i="2" s="1"/>
  <c r="L1375" i="1"/>
  <c r="H171" i="2" s="1"/>
  <c r="L1376" i="1"/>
  <c r="H172" i="2" s="1"/>
  <c r="L1377" i="1"/>
  <c r="H173" i="2" s="1"/>
  <c r="L1378" i="1"/>
  <c r="H176" i="2" s="1"/>
  <c r="L1379" i="1"/>
  <c r="H177" i="2" s="1"/>
  <c r="L1380" i="1"/>
  <c r="H178" i="2" s="1"/>
  <c r="L1381" i="1"/>
  <c r="H179" i="2" s="1"/>
  <c r="L1382" i="1"/>
  <c r="H180" i="2" s="1"/>
  <c r="L1383" i="1"/>
  <c r="H183" i="2" s="1"/>
  <c r="L1384" i="1"/>
  <c r="H184" i="2" s="1"/>
  <c r="L1385" i="1"/>
  <c r="H185" i="2" s="1"/>
  <c r="L1386" i="1"/>
  <c r="H186" i="2" s="1"/>
  <c r="L1387" i="1"/>
  <c r="H190" i="2" s="1"/>
  <c r="L1388" i="1"/>
  <c r="H191" i="2" s="1"/>
  <c r="L1389" i="1"/>
  <c r="H192" i="2" s="1"/>
  <c r="L1390" i="1"/>
  <c r="H193" i="2" s="1"/>
  <c r="L1391" i="1"/>
  <c r="H194" i="2" s="1"/>
  <c r="L1392" i="1"/>
  <c r="H197" i="2" s="1"/>
  <c r="L1393" i="1"/>
  <c r="H198" i="2" s="1"/>
  <c r="L1394" i="1"/>
  <c r="H199" i="2" s="1"/>
  <c r="L1395" i="1"/>
  <c r="H200" i="2" s="1"/>
  <c r="L1396" i="1"/>
  <c r="H201" i="2" s="1"/>
  <c r="L1397" i="1"/>
  <c r="H204" i="2" s="1"/>
  <c r="L1398" i="1"/>
  <c r="H205" i="2" s="1"/>
  <c r="L1399" i="1"/>
  <c r="H206" i="2" s="1"/>
  <c r="L1400" i="1"/>
  <c r="H207" i="2" s="1"/>
  <c r="L1401" i="1"/>
  <c r="H208" i="2" s="1"/>
  <c r="L1402" i="1"/>
  <c r="H211" i="2" s="1"/>
  <c r="L1403" i="1"/>
  <c r="H212" i="2" s="1"/>
  <c r="L1404" i="1"/>
  <c r="H213" i="2" s="1"/>
  <c r="L1405" i="1"/>
  <c r="H214" i="2" s="1"/>
  <c r="L1406" i="1"/>
  <c r="H215" i="2" s="1"/>
  <c r="L1407" i="1"/>
  <c r="H218" i="2" s="1"/>
  <c r="L1408" i="1"/>
  <c r="H219" i="2" s="1"/>
  <c r="L1409" i="1"/>
  <c r="H220" i="2" s="1"/>
  <c r="L1410" i="1"/>
  <c r="H221" i="2" s="1"/>
  <c r="L1411" i="1"/>
  <c r="H222" i="2" s="1"/>
  <c r="L1412" i="1"/>
  <c r="H225" i="2" s="1"/>
  <c r="L1413" i="1"/>
  <c r="H226" i="2" s="1"/>
  <c r="L1414" i="1"/>
  <c r="H227" i="2" s="1"/>
  <c r="L1415" i="1"/>
  <c r="H228" i="2" s="1"/>
  <c r="L1416" i="1"/>
  <c r="H229" i="2" s="1"/>
  <c r="L1417" i="1"/>
  <c r="H232" i="2" s="1"/>
  <c r="L1418" i="1"/>
  <c r="H233" i="2" s="1"/>
  <c r="L1419" i="1"/>
  <c r="H234" i="2" s="1"/>
  <c r="L1420" i="1"/>
  <c r="H235" i="2" s="1"/>
  <c r="L1421" i="1"/>
  <c r="H236" i="2" s="1"/>
  <c r="L1422" i="1"/>
  <c r="H239" i="2" s="1"/>
  <c r="L1423" i="1"/>
  <c r="H240" i="2" s="1"/>
  <c r="L1424" i="1"/>
  <c r="H241" i="2" s="1"/>
  <c r="L1425" i="1"/>
  <c r="H242" i="2" s="1"/>
  <c r="L1426" i="1"/>
  <c r="H243" i="2" s="1"/>
  <c r="L1427" i="1"/>
  <c r="H246" i="2" s="1"/>
  <c r="L1428" i="1"/>
  <c r="H247" i="2" s="1"/>
  <c r="L1429" i="1"/>
  <c r="H248" i="2" s="1"/>
  <c r="L1430" i="1"/>
  <c r="H249" i="2" s="1"/>
  <c r="L1431" i="1"/>
  <c r="H250" i="2" s="1"/>
  <c r="L1432" i="1"/>
  <c r="H254" i="2" s="1"/>
  <c r="L1433" i="1"/>
  <c r="H255" i="2" s="1"/>
  <c r="L1434" i="1"/>
  <c r="H256" i="2" s="1"/>
  <c r="L1435" i="1"/>
  <c r="H257" i="2" s="1"/>
  <c r="L1436" i="1"/>
  <c r="H260" i="2" s="1"/>
  <c r="L1437" i="1"/>
  <c r="H261" i="2" s="1"/>
  <c r="L1438" i="1"/>
  <c r="H262" i="2" s="1"/>
  <c r="L1439" i="1"/>
  <c r="H263" i="2" s="1"/>
  <c r="L1440" i="1"/>
  <c r="H264" i="2" s="1"/>
  <c r="L1441" i="1"/>
  <c r="H267" i="2" s="1"/>
  <c r="L1442" i="1"/>
  <c r="H268" i="2" s="1"/>
  <c r="L1443" i="1"/>
  <c r="H269" i="2" s="1"/>
  <c r="L1444" i="1"/>
  <c r="H270" i="2" s="1"/>
  <c r="L1445" i="1"/>
  <c r="H271" i="2" s="1"/>
  <c r="L1446" i="1"/>
  <c r="H274" i="2" s="1"/>
  <c r="L1447" i="1"/>
  <c r="H275" i="2" s="1"/>
  <c r="L1448" i="1"/>
  <c r="H276" i="2" s="1"/>
  <c r="L1449" i="1"/>
  <c r="H277" i="2" s="1"/>
  <c r="L1450" i="1"/>
  <c r="H278" i="2" s="1"/>
  <c r="L1451" i="1"/>
  <c r="H281" i="2" s="1"/>
  <c r="L1452" i="1"/>
  <c r="H282" i="2" s="1"/>
  <c r="L1453" i="1"/>
  <c r="H283" i="2" s="1"/>
  <c r="L1454" i="1"/>
  <c r="H284" i="2" s="1"/>
  <c r="L1455" i="1"/>
  <c r="H285" i="2" s="1"/>
  <c r="L1456" i="1"/>
  <c r="H288" i="2" s="1"/>
  <c r="L1457" i="1"/>
  <c r="H289" i="2" s="1"/>
  <c r="L1458" i="1"/>
  <c r="H290" i="2" s="1"/>
  <c r="L1459" i="1"/>
  <c r="H291" i="2" s="1"/>
  <c r="L1460" i="1"/>
  <c r="H292" i="2" s="1"/>
  <c r="L1461" i="1"/>
  <c r="H295" i="2" s="1"/>
  <c r="L1462" i="1"/>
  <c r="H296" i="2" s="1"/>
  <c r="L1463" i="1"/>
  <c r="H297" i="2" s="1"/>
  <c r="L1464" i="1"/>
  <c r="H298" i="2" s="1"/>
  <c r="L1465" i="1"/>
  <c r="H299" i="2" s="1"/>
  <c r="L1466" i="1"/>
  <c r="H302" i="2" s="1"/>
  <c r="L1467" i="1"/>
  <c r="H303" i="2" s="1"/>
  <c r="L1468" i="1"/>
  <c r="H304" i="2" s="1"/>
  <c r="L1469" i="1"/>
  <c r="H305" i="2" s="1"/>
  <c r="L1470" i="1"/>
  <c r="H306" i="2" s="1"/>
  <c r="L1471" i="1"/>
  <c r="H309" i="2" s="1"/>
  <c r="L1472" i="1"/>
  <c r="H310" i="2" s="1"/>
  <c r="L1473" i="1"/>
  <c r="H311" i="2" s="1"/>
  <c r="L1474" i="1"/>
  <c r="H312" i="2" s="1"/>
  <c r="L1475" i="1"/>
  <c r="H313" i="2" s="1"/>
  <c r="L1476" i="1"/>
  <c r="H316" i="2" s="1"/>
  <c r="L1477" i="1"/>
  <c r="H317" i="2" s="1"/>
  <c r="L1478" i="1"/>
  <c r="H318" i="2" s="1"/>
  <c r="L1479" i="1"/>
  <c r="H319" i="2" s="1"/>
  <c r="L1480" i="1"/>
  <c r="H320" i="2" s="1"/>
  <c r="L1481" i="1"/>
  <c r="H323" i="2" s="1"/>
  <c r="L1482" i="1"/>
  <c r="H324" i="2" s="1"/>
  <c r="L1483" i="1"/>
  <c r="H325" i="2" s="1"/>
  <c r="L1484" i="1"/>
  <c r="H326" i="2" s="1"/>
  <c r="L1485" i="1"/>
  <c r="H327" i="2" s="1"/>
  <c r="L1486" i="1"/>
  <c r="H330" i="2" s="1"/>
  <c r="L1487" i="1"/>
  <c r="H331" i="2" s="1"/>
  <c r="L1488" i="1"/>
  <c r="H332" i="2" s="1"/>
  <c r="L1489" i="1"/>
  <c r="H334" i="2" s="1"/>
  <c r="L1490" i="1"/>
  <c r="H337" i="2" s="1"/>
  <c r="L1491" i="1"/>
  <c r="H338" i="2" s="1"/>
  <c r="L1492" i="1"/>
  <c r="H339" i="2" s="1"/>
  <c r="L1493" i="1"/>
  <c r="H340" i="2" s="1"/>
  <c r="L1494" i="1"/>
  <c r="H341" i="2" s="1"/>
  <c r="L1495" i="1"/>
  <c r="H344" i="2" s="1"/>
  <c r="L1496" i="1"/>
  <c r="H345" i="2" s="1"/>
  <c r="L1497" i="1"/>
  <c r="H346" i="2" s="1"/>
  <c r="L1498" i="1"/>
  <c r="H347" i="2" s="1"/>
  <c r="L1499" i="1"/>
  <c r="H348" i="2" s="1"/>
  <c r="L1500" i="1"/>
  <c r="H351" i="2" s="1"/>
  <c r="L1501" i="1"/>
  <c r="H352" i="2" s="1"/>
  <c r="L1502" i="1"/>
  <c r="H353" i="2" s="1"/>
  <c r="L1503" i="1"/>
  <c r="H354" i="2" s="1"/>
  <c r="L1504" i="1"/>
  <c r="H355" i="2" s="1"/>
  <c r="L1505" i="1"/>
  <c r="H358" i="2" s="1"/>
  <c r="L1506" i="1"/>
  <c r="H359" i="2" s="1"/>
  <c r="L1507" i="1"/>
  <c r="H360" i="2" s="1"/>
  <c r="L1508" i="1"/>
  <c r="H361" i="2" s="1"/>
  <c r="L1509" i="1"/>
  <c r="H365" i="2" s="1"/>
  <c r="L1510" i="1"/>
  <c r="H366" i="2" s="1"/>
  <c r="L1511" i="1"/>
  <c r="H367" i="2" s="1"/>
  <c r="L1512" i="1"/>
  <c r="H368" i="2" s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I4" i="3" l="1"/>
  <c r="P4" i="3" s="1"/>
  <c r="H6" i="3"/>
  <c r="O6" i="3" s="1"/>
  <c r="I8" i="3"/>
  <c r="P8" i="3" s="1"/>
  <c r="I3" i="3"/>
  <c r="P3" i="3" s="1"/>
  <c r="Q3" i="3" s="1"/>
  <c r="H5" i="3"/>
  <c r="O5" i="3" s="1"/>
  <c r="Q5" i="3" s="1"/>
  <c r="I7" i="3"/>
  <c r="P7" i="3" s="1"/>
  <c r="Q7" i="3" s="1"/>
  <c r="H4" i="3"/>
  <c r="O4" i="3" s="1"/>
  <c r="Q4" i="3" s="1"/>
  <c r="I6" i="3"/>
  <c r="P6" i="3" s="1"/>
  <c r="Q6" i="3" s="1"/>
  <c r="H8" i="3"/>
  <c r="O8" i="3" s="1"/>
  <c r="E1510" i="1"/>
  <c r="E1494" i="1"/>
  <c r="E1484" i="1"/>
  <c r="E1482" i="1"/>
  <c r="E1460" i="1"/>
  <c r="E1451" i="1"/>
  <c r="E1410" i="1"/>
  <c r="E1403" i="1"/>
  <c r="E1353" i="1"/>
  <c r="E1339" i="1"/>
  <c r="E1334" i="1"/>
  <c r="E1317" i="1"/>
  <c r="E1307" i="1"/>
  <c r="E1302" i="1"/>
  <c r="E1285" i="1"/>
  <c r="E1275" i="1"/>
  <c r="E1270" i="1"/>
  <c r="E1253" i="1"/>
  <c r="E1243" i="1"/>
  <c r="E1238" i="1"/>
  <c r="E1221" i="1"/>
  <c r="E1211" i="1"/>
  <c r="E1206" i="1"/>
  <c r="E1189" i="1"/>
  <c r="E1179" i="1"/>
  <c r="E1174" i="1"/>
  <c r="E1060" i="1"/>
  <c r="E1058" i="1"/>
  <c r="E1474" i="1"/>
  <c r="E1467" i="1"/>
  <c r="E1417" i="1"/>
  <c r="E1408" i="1"/>
  <c r="E1374" i="1"/>
  <c r="E1372" i="1"/>
  <c r="E1370" i="1"/>
  <c r="E1363" i="1"/>
  <c r="E1360" i="1"/>
  <c r="E1347" i="1"/>
  <c r="E1342" i="1"/>
  <c r="E1325" i="1"/>
  <c r="E1315" i="1"/>
  <c r="E1310" i="1"/>
  <c r="E1293" i="1"/>
  <c r="E1283" i="1"/>
  <c r="E1278" i="1"/>
  <c r="E1261" i="1"/>
  <c r="E1251" i="1"/>
  <c r="E1246" i="1"/>
  <c r="E1229" i="1"/>
  <c r="E1219" i="1"/>
  <c r="E1214" i="1"/>
  <c r="E1197" i="1"/>
  <c r="E1187" i="1"/>
  <c r="E1182" i="1"/>
  <c r="E1165" i="1"/>
  <c r="E1149" i="1"/>
  <c r="E1133" i="1"/>
  <c r="E1117" i="1"/>
  <c r="E1101" i="1"/>
  <c r="E1085" i="1"/>
  <c r="E1013" i="1"/>
  <c r="E1481" i="1"/>
  <c r="E1472" i="1"/>
  <c r="E1448" i="1"/>
  <c r="E1438" i="1"/>
  <c r="E1436" i="1"/>
  <c r="E1434" i="1"/>
  <c r="E1432" i="1"/>
  <c r="E1427" i="1"/>
  <c r="E1424" i="1"/>
  <c r="E1411" i="1"/>
  <c r="E1393" i="1"/>
  <c r="E1389" i="1"/>
  <c r="E1382" i="1"/>
  <c r="E1366" i="1"/>
  <c r="E1356" i="1"/>
  <c r="E1354" i="1"/>
  <c r="E1333" i="1"/>
  <c r="E1323" i="1"/>
  <c r="E1318" i="1"/>
  <c r="E1301" i="1"/>
  <c r="E1291" i="1"/>
  <c r="E1286" i="1"/>
  <c r="E1269" i="1"/>
  <c r="E1259" i="1"/>
  <c r="E1254" i="1"/>
  <c r="E1237" i="1"/>
  <c r="E1227" i="1"/>
  <c r="E1222" i="1"/>
  <c r="E1205" i="1"/>
  <c r="E1195" i="1"/>
  <c r="E1190" i="1"/>
  <c r="E1173" i="1"/>
  <c r="E1045" i="1"/>
  <c r="E1023" i="1"/>
  <c r="E996" i="1"/>
  <c r="E994" i="1"/>
  <c r="E1171" i="1"/>
  <c r="E1166" i="1"/>
  <c r="E1163" i="1"/>
  <c r="E1158" i="1"/>
  <c r="E1155" i="1"/>
  <c r="E1150" i="1"/>
  <c r="E1147" i="1"/>
  <c r="E1142" i="1"/>
  <c r="E1139" i="1"/>
  <c r="E1134" i="1"/>
  <c r="E1131" i="1"/>
  <c r="E1126" i="1"/>
  <c r="E1123" i="1"/>
  <c r="E1118" i="1"/>
  <c r="E1115" i="1"/>
  <c r="E1110" i="1"/>
  <c r="E1107" i="1"/>
  <c r="E1102" i="1"/>
  <c r="E1099" i="1"/>
  <c r="E1094" i="1"/>
  <c r="E1091" i="1"/>
  <c r="E1086" i="1"/>
  <c r="E1083" i="1"/>
  <c r="E1068" i="1"/>
  <c r="E1066" i="1"/>
  <c r="E1063" i="1"/>
  <c r="E1036" i="1"/>
  <c r="E1034" i="1"/>
  <c r="E1031" i="1"/>
  <c r="E1004" i="1"/>
  <c r="E1002" i="1"/>
  <c r="E999" i="1"/>
  <c r="E972" i="1"/>
  <c r="E970" i="1"/>
  <c r="E967" i="1"/>
  <c r="E955" i="1"/>
  <c r="E953" i="1"/>
  <c r="E920" i="1"/>
  <c r="E856" i="1"/>
  <c r="E836" i="1"/>
  <c r="E784" i="1"/>
  <c r="E748" i="1"/>
  <c r="E732" i="1"/>
  <c r="E716" i="1"/>
  <c r="E696" i="1"/>
  <c r="E580" i="1"/>
  <c r="E540" i="1"/>
  <c r="E1499" i="1"/>
  <c r="E1493" i="1"/>
  <c r="E1485" i="1"/>
  <c r="E1478" i="1"/>
  <c r="E1468" i="1"/>
  <c r="E1466" i="1"/>
  <c r="E1464" i="1"/>
  <c r="E1459" i="1"/>
  <c r="E1456" i="1"/>
  <c r="E1435" i="1"/>
  <c r="E1429" i="1"/>
  <c r="E1421" i="1"/>
  <c r="E1414" i="1"/>
  <c r="E1404" i="1"/>
  <c r="E1402" i="1"/>
  <c r="E1400" i="1"/>
  <c r="E1395" i="1"/>
  <c r="E1392" i="1"/>
  <c r="E1371" i="1"/>
  <c r="E1365" i="1"/>
  <c r="E1357" i="1"/>
  <c r="E1350" i="1"/>
  <c r="E1076" i="1"/>
  <c r="E1074" i="1"/>
  <c r="E1071" i="1"/>
  <c r="E1044" i="1"/>
  <c r="E1042" i="1"/>
  <c r="E1039" i="1"/>
  <c r="E1012" i="1"/>
  <c r="E1010" i="1"/>
  <c r="E1007" i="1"/>
  <c r="E980" i="1"/>
  <c r="E978" i="1"/>
  <c r="E975" i="1"/>
  <c r="E947" i="1"/>
  <c r="E940" i="1"/>
  <c r="E935" i="1"/>
  <c r="E933" i="1"/>
  <c r="E930" i="1"/>
  <c r="E927" i="1"/>
  <c r="E903" i="1"/>
  <c r="E823" i="1"/>
  <c r="E787" i="1"/>
  <c r="E769" i="1"/>
  <c r="E659" i="1"/>
  <c r="E619" i="1"/>
  <c r="E1078" i="1"/>
  <c r="E1075" i="1"/>
  <c r="E1070" i="1"/>
  <c r="E1067" i="1"/>
  <c r="E1062" i="1"/>
  <c r="E1059" i="1"/>
  <c r="E1054" i="1"/>
  <c r="E1051" i="1"/>
  <c r="E1046" i="1"/>
  <c r="E1043" i="1"/>
  <c r="E1038" i="1"/>
  <c r="E1035" i="1"/>
  <c r="E1030" i="1"/>
  <c r="E1027" i="1"/>
  <c r="E1022" i="1"/>
  <c r="E1019" i="1"/>
  <c r="E1014" i="1"/>
  <c r="E1011" i="1"/>
  <c r="E1006" i="1"/>
  <c r="E1003" i="1"/>
  <c r="E998" i="1"/>
  <c r="E995" i="1"/>
  <c r="E990" i="1"/>
  <c r="E987" i="1"/>
  <c r="E982" i="1"/>
  <c r="E979" i="1"/>
  <c r="E974" i="1"/>
  <c r="E971" i="1"/>
  <c r="E966" i="1"/>
  <c r="E963" i="1"/>
  <c r="E956" i="1"/>
  <c r="E946" i="1"/>
  <c r="E944" i="1"/>
  <c r="E939" i="1"/>
  <c r="E937" i="1"/>
  <c r="E934" i="1"/>
  <c r="E924" i="1"/>
  <c r="E914" i="1"/>
  <c r="E912" i="1"/>
  <c r="E907" i="1"/>
  <c r="E905" i="1"/>
  <c r="E902" i="1"/>
  <c r="E892" i="1"/>
  <c r="E882" i="1"/>
  <c r="E880" i="1"/>
  <c r="E875" i="1"/>
  <c r="E873" i="1"/>
  <c r="E860" i="1"/>
  <c r="E850" i="1"/>
  <c r="E827" i="1"/>
  <c r="E825" i="1"/>
  <c r="E812" i="1"/>
  <c r="E789" i="1"/>
  <c r="E786" i="1"/>
  <c r="E783" i="1"/>
  <c r="E710" i="1"/>
  <c r="E705" i="1"/>
  <c r="E703" i="1"/>
  <c r="E693" i="1"/>
  <c r="E678" i="1"/>
  <c r="E673" i="1"/>
  <c r="E671" i="1"/>
  <c r="E661" i="1"/>
  <c r="E631" i="1"/>
  <c r="E616" i="1"/>
  <c r="E614" i="1"/>
  <c r="E605" i="1"/>
  <c r="E579" i="1"/>
  <c r="E577" i="1"/>
  <c r="E575" i="1"/>
  <c r="E561" i="1"/>
  <c r="E535" i="1"/>
  <c r="E528" i="1"/>
  <c r="E526" i="1"/>
  <c r="E517" i="1"/>
  <c r="E515" i="1"/>
  <c r="E506" i="1"/>
  <c r="E497" i="1"/>
  <c r="E468" i="1"/>
  <c r="E466" i="1"/>
  <c r="E464" i="1"/>
  <c r="E461" i="1"/>
  <c r="E450" i="1"/>
  <c r="E448" i="1"/>
  <c r="E423" i="1"/>
  <c r="E407" i="1"/>
  <c r="E391" i="1"/>
  <c r="E367" i="1"/>
  <c r="E317" i="1"/>
  <c r="E276" i="1"/>
  <c r="E253" i="1"/>
  <c r="E237" i="1"/>
  <c r="E901" i="1"/>
  <c r="E898" i="1"/>
  <c r="E869" i="1"/>
  <c r="E866" i="1"/>
  <c r="E863" i="1"/>
  <c r="E844" i="1"/>
  <c r="E821" i="1"/>
  <c r="E818" i="1"/>
  <c r="E795" i="1"/>
  <c r="E793" i="1"/>
  <c r="E780" i="1"/>
  <c r="E709" i="1"/>
  <c r="E694" i="1"/>
  <c r="E689" i="1"/>
  <c r="E687" i="1"/>
  <c r="E677" i="1"/>
  <c r="E662" i="1"/>
  <c r="E643" i="1"/>
  <c r="E641" i="1"/>
  <c r="E639" i="1"/>
  <c r="E622" i="1"/>
  <c r="E617" i="1"/>
  <c r="E604" i="1"/>
  <c r="E597" i="1"/>
  <c r="E567" i="1"/>
  <c r="E560" i="1"/>
  <c r="E558" i="1"/>
  <c r="E549" i="1"/>
  <c r="E547" i="1"/>
  <c r="E529" i="1"/>
  <c r="E503" i="1"/>
  <c r="E496" i="1"/>
  <c r="E494" i="1"/>
  <c r="E483" i="1"/>
  <c r="E447" i="1"/>
  <c r="E396" i="1"/>
  <c r="E308" i="1"/>
  <c r="E304" i="1"/>
  <c r="E208" i="1"/>
  <c r="E147" i="1"/>
  <c r="E217" i="1"/>
  <c r="E182" i="1"/>
  <c r="E156" i="1"/>
  <c r="E136" i="1"/>
  <c r="E120" i="1"/>
  <c r="E104" i="1"/>
  <c r="E88" i="1"/>
  <c r="E72" i="1"/>
  <c r="E56" i="1"/>
  <c r="E657" i="1"/>
  <c r="E655" i="1"/>
  <c r="E645" i="1"/>
  <c r="E630" i="1"/>
  <c r="E625" i="1"/>
  <c r="E623" i="1"/>
  <c r="E613" i="1"/>
  <c r="E598" i="1"/>
  <c r="E593" i="1"/>
  <c r="E591" i="1"/>
  <c r="E581" i="1"/>
  <c r="E566" i="1"/>
  <c r="E557" i="1"/>
  <c r="E555" i="1"/>
  <c r="E550" i="1"/>
  <c r="E541" i="1"/>
  <c r="E539" i="1"/>
  <c r="E534" i="1"/>
  <c r="E525" i="1"/>
  <c r="E523" i="1"/>
  <c r="E518" i="1"/>
  <c r="E509" i="1"/>
  <c r="E507" i="1"/>
  <c r="E502" i="1"/>
  <c r="E493" i="1"/>
  <c r="E491" i="1"/>
  <c r="E486" i="1"/>
  <c r="E460" i="1"/>
  <c r="E458" i="1"/>
  <c r="E451" i="1"/>
  <c r="E441" i="1"/>
  <c r="E439" i="1"/>
  <c r="E434" i="1"/>
  <c r="E432" i="1"/>
  <c r="E429" i="1"/>
  <c r="E422" i="1"/>
  <c r="E388" i="1"/>
  <c r="E386" i="1"/>
  <c r="E384" i="1"/>
  <c r="E381" i="1"/>
  <c r="E370" i="1"/>
  <c r="E368" i="1"/>
  <c r="E343" i="1"/>
  <c r="E336" i="1"/>
  <c r="E324" i="1"/>
  <c r="E322" i="1"/>
  <c r="E320" i="1"/>
  <c r="E313" i="1"/>
  <c r="E311" i="1"/>
  <c r="E309" i="1"/>
  <c r="E296" i="1"/>
  <c r="E289" i="1"/>
  <c r="E277" i="1"/>
  <c r="E269" i="1"/>
  <c r="E244" i="1"/>
  <c r="E232" i="1"/>
  <c r="E225" i="1"/>
  <c r="E205" i="1"/>
  <c r="E189" i="1"/>
  <c r="E168" i="1"/>
  <c r="E270" i="1"/>
  <c r="E267" i="1"/>
  <c r="E265" i="1"/>
  <c r="E254" i="1"/>
  <c r="E249" i="1"/>
  <c r="E247" i="1"/>
  <c r="E245" i="1"/>
  <c r="E238" i="1"/>
  <c r="E213" i="1"/>
  <c r="E206" i="1"/>
  <c r="E203" i="1"/>
  <c r="E201" i="1"/>
  <c r="E199" i="1"/>
  <c r="E197" i="1"/>
  <c r="E190" i="1"/>
  <c r="E187" i="1"/>
  <c r="E185" i="1"/>
  <c r="E166" i="1"/>
  <c r="E159" i="1"/>
  <c r="E157" i="1"/>
  <c r="E150" i="1"/>
  <c r="E142" i="1"/>
  <c r="E137" i="1"/>
  <c r="E134" i="1"/>
  <c r="E129" i="1"/>
  <c r="E126" i="1"/>
  <c r="E121" i="1"/>
  <c r="E118" i="1"/>
  <c r="E113" i="1"/>
  <c r="E110" i="1"/>
  <c r="E105" i="1"/>
  <c r="E102" i="1"/>
  <c r="E97" i="1"/>
  <c r="E94" i="1"/>
  <c r="E89" i="1"/>
  <c r="E86" i="1"/>
  <c r="E81" i="1"/>
  <c r="E78" i="1"/>
  <c r="E73" i="1"/>
  <c r="E70" i="1"/>
  <c r="E65" i="1"/>
  <c r="E62" i="1"/>
  <c r="E57" i="1"/>
  <c r="E54" i="1"/>
  <c r="E49" i="1"/>
  <c r="E46" i="1"/>
  <c r="E41" i="1"/>
  <c r="E38" i="1"/>
  <c r="E33" i="1"/>
  <c r="E30" i="1"/>
  <c r="E25" i="1"/>
  <c r="E22" i="1"/>
  <c r="E17" i="1"/>
  <c r="E14" i="1"/>
  <c r="E9" i="1"/>
  <c r="E6" i="1"/>
  <c r="E416" i="1"/>
  <c r="E413" i="1"/>
  <c r="E406" i="1"/>
  <c r="E380" i="1"/>
  <c r="E378" i="1"/>
  <c r="E371" i="1"/>
  <c r="E361" i="1"/>
  <c r="E359" i="1"/>
  <c r="E354" i="1"/>
  <c r="E352" i="1"/>
  <c r="E349" i="1"/>
  <c r="E342" i="1"/>
  <c r="E335" i="1"/>
  <c r="E328" i="1"/>
  <c r="E312" i="1"/>
  <c r="E295" i="1"/>
  <c r="E293" i="1"/>
  <c r="E291" i="1"/>
  <c r="E273" i="1"/>
  <c r="E264" i="1"/>
  <c r="E261" i="1"/>
  <c r="E259" i="1"/>
  <c r="E248" i="1"/>
  <c r="E231" i="1"/>
  <c r="E229" i="1"/>
  <c r="E227" i="1"/>
  <c r="E209" i="1"/>
  <c r="E200" i="1"/>
  <c r="E184" i="1"/>
  <c r="E181" i="1"/>
  <c r="E179" i="1"/>
  <c r="E174" i="1"/>
  <c r="E171" i="1"/>
  <c r="E169" i="1"/>
  <c r="E160" i="1"/>
  <c r="E153" i="1"/>
  <c r="E1511" i="1"/>
  <c r="E1495" i="1"/>
  <c r="E1479" i="1"/>
  <c r="E1463" i="1"/>
  <c r="E1447" i="1"/>
  <c r="E1431" i="1"/>
  <c r="E1415" i="1"/>
  <c r="E1399" i="1"/>
  <c r="E1383" i="1"/>
  <c r="E1367" i="1"/>
  <c r="E1351" i="1"/>
  <c r="E943" i="1"/>
  <c r="E918" i="1"/>
  <c r="E879" i="1"/>
  <c r="E854" i="1"/>
  <c r="E815" i="1"/>
  <c r="E895" i="1"/>
  <c r="E870" i="1"/>
  <c r="E831" i="1"/>
  <c r="E1503" i="1"/>
  <c r="E1487" i="1"/>
  <c r="E1471" i="1"/>
  <c r="E1455" i="1"/>
  <c r="E1439" i="1"/>
  <c r="E1423" i="1"/>
  <c r="E1407" i="1"/>
  <c r="E1391" i="1"/>
  <c r="E1375" i="1"/>
  <c r="E1359" i="1"/>
  <c r="E950" i="1"/>
  <c r="E911" i="1"/>
  <c r="E886" i="1"/>
  <c r="E847" i="1"/>
  <c r="E954" i="1"/>
  <c r="E938" i="1"/>
  <c r="E922" i="1"/>
  <c r="E906" i="1"/>
  <c r="E890" i="1"/>
  <c r="E874" i="1"/>
  <c r="E858" i="1"/>
  <c r="E842" i="1"/>
  <c r="E826" i="1"/>
  <c r="E810" i="1"/>
  <c r="E794" i="1"/>
  <c r="E778" i="1"/>
  <c r="E762" i="1"/>
  <c r="E754" i="1"/>
  <c r="E746" i="1"/>
  <c r="E738" i="1"/>
  <c r="E730" i="1"/>
  <c r="E722" i="1"/>
  <c r="E714" i="1"/>
  <c r="E706" i="1"/>
  <c r="E698" i="1"/>
  <c r="E690" i="1"/>
  <c r="E682" i="1"/>
  <c r="E674" i="1"/>
  <c r="E666" i="1"/>
  <c r="E658" i="1"/>
  <c r="E650" i="1"/>
  <c r="E642" i="1"/>
  <c r="E634" i="1"/>
  <c r="E626" i="1"/>
  <c r="E618" i="1"/>
  <c r="E610" i="1"/>
  <c r="E602" i="1"/>
  <c r="E594" i="1"/>
  <c r="E586" i="1"/>
  <c r="E578" i="1"/>
  <c r="E570" i="1"/>
  <c r="E562" i="1"/>
  <c r="E554" i="1"/>
  <c r="E546" i="1"/>
  <c r="E538" i="1"/>
  <c r="E530" i="1"/>
  <c r="E522" i="1"/>
  <c r="E958" i="1"/>
  <c r="E942" i="1"/>
  <c r="E926" i="1"/>
  <c r="E910" i="1"/>
  <c r="E894" i="1"/>
  <c r="E878" i="1"/>
  <c r="E862" i="1"/>
  <c r="E846" i="1"/>
  <c r="E830" i="1"/>
  <c r="E814" i="1"/>
  <c r="E798" i="1"/>
  <c r="E782" i="1"/>
  <c r="E766" i="1"/>
  <c r="E838" i="1"/>
  <c r="E822" i="1"/>
  <c r="E806" i="1"/>
  <c r="E790" i="1"/>
  <c r="E774" i="1"/>
  <c r="E481" i="1"/>
  <c r="E465" i="1"/>
  <c r="E449" i="1"/>
  <c r="E433" i="1"/>
  <c r="E417" i="1"/>
  <c r="E401" i="1"/>
  <c r="E385" i="1"/>
  <c r="E369" i="1"/>
  <c r="E353" i="1"/>
  <c r="E331" i="1"/>
  <c r="E326" i="1"/>
  <c r="E299" i="1"/>
  <c r="E235" i="1"/>
  <c r="E485" i="1"/>
  <c r="E469" i="1"/>
  <c r="E453" i="1"/>
  <c r="E437" i="1"/>
  <c r="E421" i="1"/>
  <c r="E405" i="1"/>
  <c r="E389" i="1"/>
  <c r="E373" i="1"/>
  <c r="E357" i="1"/>
  <c r="E341" i="1"/>
  <c r="E338" i="1"/>
  <c r="E315" i="1"/>
  <c r="E251" i="1"/>
  <c r="E330" i="1"/>
  <c r="E314" i="1"/>
  <c r="E298" i="1"/>
  <c r="E282" i="1"/>
  <c r="E266" i="1"/>
  <c r="E250" i="1"/>
  <c r="E234" i="1"/>
  <c r="E218" i="1"/>
  <c r="E202" i="1"/>
  <c r="E186" i="1"/>
  <c r="E170" i="1"/>
  <c r="E154" i="1"/>
  <c r="E306" i="1"/>
  <c r="E290" i="1"/>
  <c r="E274" i="1"/>
  <c r="E258" i="1"/>
  <c r="E242" i="1"/>
  <c r="E226" i="1"/>
  <c r="E210" i="1"/>
  <c r="E194" i="1"/>
  <c r="E178" i="1"/>
  <c r="E162" i="1"/>
  <c r="E146" i="1"/>
  <c r="J4" i="2"/>
  <c r="Q4" i="2" s="1"/>
  <c r="F62" i="2"/>
  <c r="F63" i="2"/>
  <c r="E62" i="2"/>
  <c r="E63" i="2"/>
  <c r="G63" i="2"/>
  <c r="G62" i="2"/>
  <c r="J3" i="2"/>
  <c r="Q3" i="2" s="1"/>
  <c r="J5" i="2"/>
  <c r="Q5" i="2" s="1"/>
  <c r="I3" i="2"/>
  <c r="P3" i="2" s="1"/>
  <c r="I4" i="2"/>
  <c r="P4" i="2" s="1"/>
  <c r="J127" i="2"/>
  <c r="Q127" i="2" s="1"/>
  <c r="J97" i="2"/>
  <c r="Q97" i="2" s="1"/>
  <c r="J103" i="2"/>
  <c r="Q103" i="2" s="1"/>
  <c r="J111" i="2"/>
  <c r="Q111" i="2" s="1"/>
  <c r="J119" i="2"/>
  <c r="Q119" i="2" s="1"/>
  <c r="J94" i="2"/>
  <c r="Q94" i="2" s="1"/>
  <c r="J65" i="2"/>
  <c r="Q65" i="2" s="1"/>
  <c r="I68" i="2"/>
  <c r="P68" i="2" s="1"/>
  <c r="J70" i="2"/>
  <c r="Q70" i="2" s="1"/>
  <c r="J73" i="2"/>
  <c r="Q73" i="2" s="1"/>
  <c r="I76" i="2"/>
  <c r="P76" i="2" s="1"/>
  <c r="J78" i="2"/>
  <c r="Q78" i="2" s="1"/>
  <c r="J81" i="2"/>
  <c r="Q81" i="2" s="1"/>
  <c r="I84" i="2"/>
  <c r="P84" i="2" s="1"/>
  <c r="J86" i="2"/>
  <c r="Q86" i="2" s="1"/>
  <c r="J89" i="2"/>
  <c r="Q89" i="2" s="1"/>
  <c r="I92" i="2"/>
  <c r="P92" i="2" s="1"/>
  <c r="I36" i="2"/>
  <c r="P36" i="2" s="1"/>
  <c r="I38" i="2"/>
  <c r="P38" i="2" s="1"/>
  <c r="I40" i="2"/>
  <c r="P40" i="2" s="1"/>
  <c r="I42" i="2"/>
  <c r="P42" i="2" s="1"/>
  <c r="I44" i="2"/>
  <c r="P44" i="2" s="1"/>
  <c r="J46" i="2"/>
  <c r="Q46" i="2" s="1"/>
  <c r="J49" i="2"/>
  <c r="Q49" i="2" s="1"/>
  <c r="I52" i="2"/>
  <c r="P52" i="2" s="1"/>
  <c r="J54" i="2"/>
  <c r="Q54" i="2" s="1"/>
  <c r="J57" i="2"/>
  <c r="Q57" i="2" s="1"/>
  <c r="I60" i="2"/>
  <c r="P60" i="2" s="1"/>
  <c r="J62" i="2"/>
  <c r="Q62" i="2" s="1"/>
  <c r="I34" i="2"/>
  <c r="P34" i="2" s="1"/>
  <c r="J9" i="2"/>
  <c r="Q9" i="2" s="1"/>
  <c r="I13" i="2"/>
  <c r="P13" i="2" s="1"/>
  <c r="I17" i="2"/>
  <c r="P17" i="2" s="1"/>
  <c r="I20" i="2"/>
  <c r="P20" i="2" s="1"/>
  <c r="I22" i="2"/>
  <c r="P22" i="2" s="1"/>
  <c r="I24" i="2"/>
  <c r="P24" i="2" s="1"/>
  <c r="I26" i="2"/>
  <c r="P26" i="2" s="1"/>
  <c r="I28" i="2"/>
  <c r="P28" i="2" s="1"/>
  <c r="I30" i="2"/>
  <c r="P30" i="2" s="1"/>
  <c r="I32" i="2"/>
  <c r="P32" i="2" s="1"/>
  <c r="J87" i="2"/>
  <c r="Q87" i="2" s="1"/>
  <c r="I87" i="2"/>
  <c r="P87" i="2" s="1"/>
  <c r="J91" i="2"/>
  <c r="Q91" i="2" s="1"/>
  <c r="I91" i="2"/>
  <c r="P91" i="2" s="1"/>
  <c r="J95" i="2"/>
  <c r="Q95" i="2" s="1"/>
  <c r="I95" i="2"/>
  <c r="P95" i="2" s="1"/>
  <c r="J99" i="2"/>
  <c r="Q99" i="2" s="1"/>
  <c r="I99" i="2"/>
  <c r="P99" i="2" s="1"/>
  <c r="J295" i="2"/>
  <c r="Q295" i="2" s="1"/>
  <c r="I295" i="2"/>
  <c r="P295" i="2" s="1"/>
  <c r="J39" i="2"/>
  <c r="Q39" i="2" s="1"/>
  <c r="I39" i="2"/>
  <c r="P39" i="2" s="1"/>
  <c r="J41" i="2"/>
  <c r="Q41" i="2" s="1"/>
  <c r="I41" i="2"/>
  <c r="P41" i="2" s="1"/>
  <c r="J45" i="2"/>
  <c r="Q45" i="2" s="1"/>
  <c r="I45" i="2"/>
  <c r="P45" i="2" s="1"/>
  <c r="J47" i="2"/>
  <c r="Q47" i="2" s="1"/>
  <c r="I47" i="2"/>
  <c r="P47" i="2" s="1"/>
  <c r="J59" i="2"/>
  <c r="Q59" i="2" s="1"/>
  <c r="I59" i="2"/>
  <c r="P59" i="2" s="1"/>
  <c r="J61" i="2"/>
  <c r="Q61" i="2" s="1"/>
  <c r="I61" i="2"/>
  <c r="P61" i="2" s="1"/>
  <c r="J67" i="2"/>
  <c r="Q67" i="2" s="1"/>
  <c r="I67" i="2"/>
  <c r="P67" i="2" s="1"/>
  <c r="J101" i="2"/>
  <c r="Q101" i="2" s="1"/>
  <c r="I101" i="2"/>
  <c r="P101" i="2" s="1"/>
  <c r="J109" i="2"/>
  <c r="Q109" i="2" s="1"/>
  <c r="I109" i="2"/>
  <c r="P109" i="2" s="1"/>
  <c r="J121" i="2"/>
  <c r="Q121" i="2" s="1"/>
  <c r="I121" i="2"/>
  <c r="P121" i="2" s="1"/>
  <c r="J133" i="2"/>
  <c r="Q133" i="2" s="1"/>
  <c r="I133" i="2"/>
  <c r="P133" i="2" s="1"/>
  <c r="J135" i="2"/>
  <c r="Q135" i="2" s="1"/>
  <c r="I135" i="2"/>
  <c r="P135" i="2" s="1"/>
  <c r="J137" i="2"/>
  <c r="Q137" i="2" s="1"/>
  <c r="I137" i="2"/>
  <c r="P137" i="2" s="1"/>
  <c r="J149" i="2"/>
  <c r="Q149" i="2" s="1"/>
  <c r="I149" i="2"/>
  <c r="P149" i="2" s="1"/>
  <c r="J151" i="2"/>
  <c r="Q151" i="2" s="1"/>
  <c r="I151" i="2"/>
  <c r="P151" i="2" s="1"/>
  <c r="J159" i="2"/>
  <c r="Q159" i="2" s="1"/>
  <c r="I159" i="2"/>
  <c r="P159" i="2" s="1"/>
  <c r="J161" i="2"/>
  <c r="Q161" i="2" s="1"/>
  <c r="I161" i="2"/>
  <c r="P161" i="2" s="1"/>
  <c r="J163" i="2"/>
  <c r="Q163" i="2" s="1"/>
  <c r="I163" i="2"/>
  <c r="P163" i="2" s="1"/>
  <c r="J165" i="2"/>
  <c r="Q165" i="2" s="1"/>
  <c r="I165" i="2"/>
  <c r="P165" i="2" s="1"/>
  <c r="J167" i="2"/>
  <c r="Q167" i="2" s="1"/>
  <c r="I167" i="2"/>
  <c r="P167" i="2" s="1"/>
  <c r="J169" i="2"/>
  <c r="Q169" i="2" s="1"/>
  <c r="I169" i="2"/>
  <c r="P169" i="2" s="1"/>
  <c r="J171" i="2"/>
  <c r="Q171" i="2" s="1"/>
  <c r="I171" i="2"/>
  <c r="P171" i="2" s="1"/>
  <c r="J173" i="2"/>
  <c r="Q173" i="2" s="1"/>
  <c r="I173" i="2"/>
  <c r="P173" i="2" s="1"/>
  <c r="J175" i="2"/>
  <c r="Q175" i="2" s="1"/>
  <c r="I175" i="2"/>
  <c r="P175" i="2" s="1"/>
  <c r="J177" i="2"/>
  <c r="Q177" i="2" s="1"/>
  <c r="I177" i="2"/>
  <c r="P177" i="2" s="1"/>
  <c r="J211" i="2"/>
  <c r="Q211" i="2" s="1"/>
  <c r="I211" i="2"/>
  <c r="P211" i="2" s="1"/>
  <c r="J213" i="2"/>
  <c r="Q213" i="2" s="1"/>
  <c r="I213" i="2"/>
  <c r="P213" i="2" s="1"/>
  <c r="J215" i="2"/>
  <c r="Q215" i="2" s="1"/>
  <c r="I215" i="2"/>
  <c r="P215" i="2" s="1"/>
  <c r="J217" i="2"/>
  <c r="Q217" i="2" s="1"/>
  <c r="I217" i="2"/>
  <c r="P217" i="2" s="1"/>
  <c r="J219" i="2"/>
  <c r="Q219" i="2" s="1"/>
  <c r="I219" i="2"/>
  <c r="P219" i="2" s="1"/>
  <c r="J221" i="2"/>
  <c r="Q221" i="2" s="1"/>
  <c r="I221" i="2"/>
  <c r="P221" i="2" s="1"/>
  <c r="J223" i="2"/>
  <c r="Q223" i="2" s="1"/>
  <c r="I223" i="2"/>
  <c r="P223" i="2" s="1"/>
  <c r="J231" i="2"/>
  <c r="Q231" i="2" s="1"/>
  <c r="I231" i="2"/>
  <c r="P231" i="2" s="1"/>
  <c r="J241" i="2"/>
  <c r="Q241" i="2" s="1"/>
  <c r="I241" i="2"/>
  <c r="P241" i="2" s="1"/>
  <c r="J243" i="2"/>
  <c r="Q243" i="2" s="1"/>
  <c r="I243" i="2"/>
  <c r="P243" i="2" s="1"/>
  <c r="J245" i="2"/>
  <c r="Q245" i="2" s="1"/>
  <c r="I245" i="2"/>
  <c r="P245" i="2" s="1"/>
  <c r="J247" i="2"/>
  <c r="Q247" i="2" s="1"/>
  <c r="I247" i="2"/>
  <c r="P247" i="2" s="1"/>
  <c r="J249" i="2"/>
  <c r="Q249" i="2" s="1"/>
  <c r="I249" i="2"/>
  <c r="P249" i="2" s="1"/>
  <c r="J251" i="2"/>
  <c r="Q251" i="2" s="1"/>
  <c r="I251" i="2"/>
  <c r="P251" i="2" s="1"/>
  <c r="J261" i="2"/>
  <c r="Q261" i="2" s="1"/>
  <c r="I261" i="2"/>
  <c r="P261" i="2" s="1"/>
  <c r="J269" i="2"/>
  <c r="Q269" i="2" s="1"/>
  <c r="I269" i="2"/>
  <c r="P269" i="2" s="1"/>
  <c r="J271" i="2"/>
  <c r="Q271" i="2" s="1"/>
  <c r="I271" i="2"/>
  <c r="P271" i="2" s="1"/>
  <c r="J273" i="2"/>
  <c r="Q273" i="2" s="1"/>
  <c r="I273" i="2"/>
  <c r="P273" i="2" s="1"/>
  <c r="J275" i="2"/>
  <c r="Q275" i="2" s="1"/>
  <c r="I275" i="2"/>
  <c r="P275" i="2" s="1"/>
  <c r="J277" i="2"/>
  <c r="Q277" i="2" s="1"/>
  <c r="I277" i="2"/>
  <c r="P277" i="2" s="1"/>
  <c r="J279" i="2"/>
  <c r="Q279" i="2" s="1"/>
  <c r="I279" i="2"/>
  <c r="P279" i="2" s="1"/>
  <c r="J281" i="2"/>
  <c r="Q281" i="2" s="1"/>
  <c r="I281" i="2"/>
  <c r="P281" i="2" s="1"/>
  <c r="J283" i="2"/>
  <c r="Q283" i="2" s="1"/>
  <c r="I283" i="2"/>
  <c r="P283" i="2" s="1"/>
  <c r="J285" i="2"/>
  <c r="Q285" i="2" s="1"/>
  <c r="I285" i="2"/>
  <c r="P285" i="2" s="1"/>
  <c r="J287" i="2"/>
  <c r="Q287" i="2" s="1"/>
  <c r="I287" i="2"/>
  <c r="P287" i="2" s="1"/>
  <c r="J289" i="2"/>
  <c r="Q289" i="2" s="1"/>
  <c r="I289" i="2"/>
  <c r="P289" i="2" s="1"/>
  <c r="J291" i="2"/>
  <c r="Q291" i="2" s="1"/>
  <c r="I291" i="2"/>
  <c r="P291" i="2" s="1"/>
  <c r="J297" i="2"/>
  <c r="Q297" i="2" s="1"/>
  <c r="I297" i="2"/>
  <c r="P297" i="2" s="1"/>
  <c r="J307" i="2"/>
  <c r="Q307" i="2" s="1"/>
  <c r="I307" i="2"/>
  <c r="P307" i="2" s="1"/>
  <c r="J309" i="2"/>
  <c r="Q309" i="2" s="1"/>
  <c r="I309" i="2"/>
  <c r="P309" i="2" s="1"/>
  <c r="J311" i="2"/>
  <c r="Q311" i="2" s="1"/>
  <c r="I311" i="2"/>
  <c r="P311" i="2" s="1"/>
  <c r="J313" i="2"/>
  <c r="Q313" i="2" s="1"/>
  <c r="I313" i="2"/>
  <c r="P313" i="2" s="1"/>
  <c r="J321" i="2"/>
  <c r="Q321" i="2" s="1"/>
  <c r="I321" i="2"/>
  <c r="P321" i="2" s="1"/>
  <c r="J323" i="2"/>
  <c r="Q323" i="2" s="1"/>
  <c r="I323" i="2"/>
  <c r="P323" i="2" s="1"/>
  <c r="J325" i="2"/>
  <c r="Q325" i="2" s="1"/>
  <c r="I325" i="2"/>
  <c r="P325" i="2" s="1"/>
  <c r="J327" i="2"/>
  <c r="Q327" i="2" s="1"/>
  <c r="I327" i="2"/>
  <c r="P327" i="2" s="1"/>
  <c r="J329" i="2"/>
  <c r="Q329" i="2" s="1"/>
  <c r="I329" i="2"/>
  <c r="P329" i="2" s="1"/>
  <c r="J335" i="2"/>
  <c r="Q335" i="2" s="1"/>
  <c r="I335" i="2"/>
  <c r="P335" i="2" s="1"/>
  <c r="I9" i="2"/>
  <c r="P9" i="2" s="1"/>
  <c r="J17" i="2"/>
  <c r="Q17" i="2" s="1"/>
  <c r="I73" i="2"/>
  <c r="P73" i="2" s="1"/>
  <c r="R73" i="2" s="1"/>
  <c r="J6" i="2"/>
  <c r="Q6" i="2" s="1"/>
  <c r="J8" i="2"/>
  <c r="Q8" i="2" s="1"/>
  <c r="J10" i="2"/>
  <c r="Q10" i="2" s="1"/>
  <c r="J12" i="2"/>
  <c r="Q12" i="2" s="1"/>
  <c r="J14" i="2"/>
  <c r="Q14" i="2" s="1"/>
  <c r="J16" i="2"/>
  <c r="Q16" i="2" s="1"/>
  <c r="J18" i="2"/>
  <c r="Q18" i="2" s="1"/>
  <c r="J20" i="2"/>
  <c r="Q20" i="2" s="1"/>
  <c r="J22" i="2"/>
  <c r="Q22" i="2" s="1"/>
  <c r="J24" i="2"/>
  <c r="Q24" i="2" s="1"/>
  <c r="J26" i="2"/>
  <c r="Q26" i="2" s="1"/>
  <c r="J28" i="2"/>
  <c r="Q28" i="2" s="1"/>
  <c r="J30" i="2"/>
  <c r="Q30" i="2" s="1"/>
  <c r="J32" i="2"/>
  <c r="Q32" i="2" s="1"/>
  <c r="J34" i="2"/>
  <c r="Q34" i="2" s="1"/>
  <c r="J36" i="2"/>
  <c r="Q36" i="2" s="1"/>
  <c r="J38" i="2"/>
  <c r="Q38" i="2" s="1"/>
  <c r="J40" i="2"/>
  <c r="Q40" i="2" s="1"/>
  <c r="J42" i="2"/>
  <c r="Q42" i="2" s="1"/>
  <c r="J44" i="2"/>
  <c r="Q44" i="2" s="1"/>
  <c r="I46" i="2"/>
  <c r="P46" i="2" s="1"/>
  <c r="R46" i="2" s="1"/>
  <c r="J48" i="2"/>
  <c r="Q48" i="2" s="1"/>
  <c r="J50" i="2"/>
  <c r="Q50" i="2" s="1"/>
  <c r="J52" i="2"/>
  <c r="Q52" i="2" s="1"/>
  <c r="I54" i="2"/>
  <c r="P54" i="2" s="1"/>
  <c r="J56" i="2"/>
  <c r="Q56" i="2" s="1"/>
  <c r="J58" i="2"/>
  <c r="Q58" i="2" s="1"/>
  <c r="J60" i="2"/>
  <c r="Q60" i="2" s="1"/>
  <c r="J64" i="2"/>
  <c r="Q64" i="2" s="1"/>
  <c r="J66" i="2"/>
  <c r="Q66" i="2" s="1"/>
  <c r="J68" i="2"/>
  <c r="Q68" i="2" s="1"/>
  <c r="I70" i="2"/>
  <c r="P70" i="2" s="1"/>
  <c r="J72" i="2"/>
  <c r="Q72" i="2" s="1"/>
  <c r="J74" i="2"/>
  <c r="Q74" i="2" s="1"/>
  <c r="J76" i="2"/>
  <c r="Q76" i="2" s="1"/>
  <c r="I78" i="2"/>
  <c r="P78" i="2" s="1"/>
  <c r="R78" i="2" s="1"/>
  <c r="J80" i="2"/>
  <c r="Q80" i="2" s="1"/>
  <c r="J82" i="2"/>
  <c r="Q82" i="2" s="1"/>
  <c r="J84" i="2"/>
  <c r="Q84" i="2" s="1"/>
  <c r="I86" i="2"/>
  <c r="P86" i="2" s="1"/>
  <c r="R86" i="2" s="1"/>
  <c r="J88" i="2"/>
  <c r="Q88" i="2" s="1"/>
  <c r="J90" i="2"/>
  <c r="Q90" i="2" s="1"/>
  <c r="J92" i="2"/>
  <c r="Q92" i="2" s="1"/>
  <c r="I94" i="2"/>
  <c r="P94" i="2" s="1"/>
  <c r="R94" i="2" s="1"/>
  <c r="J96" i="2"/>
  <c r="Q96" i="2" s="1"/>
  <c r="I98" i="2"/>
  <c r="P98" i="2" s="1"/>
  <c r="I5" i="2"/>
  <c r="P5" i="2" s="1"/>
  <c r="R5" i="2" s="1"/>
  <c r="J13" i="2"/>
  <c r="Q13" i="2" s="1"/>
  <c r="I65" i="2"/>
  <c r="P65" i="2" s="1"/>
  <c r="I97" i="2"/>
  <c r="P97" i="2" s="1"/>
  <c r="R97" i="2" s="1"/>
  <c r="I127" i="2"/>
  <c r="P127" i="2" s="1"/>
  <c r="R127" i="2" s="1"/>
  <c r="J7" i="2"/>
  <c r="Q7" i="2" s="1"/>
  <c r="I7" i="2"/>
  <c r="P7" i="2" s="1"/>
  <c r="J11" i="2"/>
  <c r="Q11" i="2" s="1"/>
  <c r="I11" i="2"/>
  <c r="P11" i="2" s="1"/>
  <c r="J15" i="2"/>
  <c r="Q15" i="2" s="1"/>
  <c r="I15" i="2"/>
  <c r="P15" i="2" s="1"/>
  <c r="J43" i="2"/>
  <c r="Q43" i="2" s="1"/>
  <c r="I43" i="2"/>
  <c r="P43" i="2" s="1"/>
  <c r="J51" i="2"/>
  <c r="Q51" i="2" s="1"/>
  <c r="I51" i="2"/>
  <c r="P51" i="2" s="1"/>
  <c r="J53" i="2"/>
  <c r="Q53" i="2" s="1"/>
  <c r="I53" i="2"/>
  <c r="P53" i="2" s="1"/>
  <c r="J55" i="2"/>
  <c r="Q55" i="2" s="1"/>
  <c r="I55" i="2"/>
  <c r="P55" i="2" s="1"/>
  <c r="J63" i="2"/>
  <c r="Q63" i="2" s="1"/>
  <c r="I63" i="2"/>
  <c r="P63" i="2" s="1"/>
  <c r="J69" i="2"/>
  <c r="Q69" i="2" s="1"/>
  <c r="I69" i="2"/>
  <c r="P69" i="2" s="1"/>
  <c r="J75" i="2"/>
  <c r="Q75" i="2" s="1"/>
  <c r="I75" i="2"/>
  <c r="P75" i="2" s="1"/>
  <c r="J77" i="2"/>
  <c r="Q77" i="2" s="1"/>
  <c r="I77" i="2"/>
  <c r="P77" i="2" s="1"/>
  <c r="J79" i="2"/>
  <c r="Q79" i="2" s="1"/>
  <c r="I79" i="2"/>
  <c r="P79" i="2" s="1"/>
  <c r="J85" i="2"/>
  <c r="Q85" i="2" s="1"/>
  <c r="I85" i="2"/>
  <c r="P85" i="2" s="1"/>
  <c r="J113" i="2"/>
  <c r="Q113" i="2" s="1"/>
  <c r="I113" i="2"/>
  <c r="P113" i="2" s="1"/>
  <c r="J115" i="2"/>
  <c r="Q115" i="2" s="1"/>
  <c r="I115" i="2"/>
  <c r="P115" i="2" s="1"/>
  <c r="J125" i="2"/>
  <c r="Q125" i="2" s="1"/>
  <c r="I125" i="2"/>
  <c r="P125" i="2" s="1"/>
  <c r="J139" i="2"/>
  <c r="Q139" i="2" s="1"/>
  <c r="I139" i="2"/>
  <c r="P139" i="2" s="1"/>
  <c r="J141" i="2"/>
  <c r="Q141" i="2" s="1"/>
  <c r="I141" i="2"/>
  <c r="P141" i="2" s="1"/>
  <c r="J143" i="2"/>
  <c r="Q143" i="2" s="1"/>
  <c r="I143" i="2"/>
  <c r="P143" i="2" s="1"/>
  <c r="J145" i="2"/>
  <c r="Q145" i="2" s="1"/>
  <c r="I145" i="2"/>
  <c r="P145" i="2" s="1"/>
  <c r="J147" i="2"/>
  <c r="Q147" i="2" s="1"/>
  <c r="I147" i="2"/>
  <c r="P147" i="2" s="1"/>
  <c r="J179" i="2"/>
  <c r="Q179" i="2" s="1"/>
  <c r="I179" i="2"/>
  <c r="P179" i="2" s="1"/>
  <c r="J185" i="2"/>
  <c r="Q185" i="2" s="1"/>
  <c r="I185" i="2"/>
  <c r="P185" i="2" s="1"/>
  <c r="J187" i="2"/>
  <c r="Q187" i="2" s="1"/>
  <c r="I187" i="2"/>
  <c r="P187" i="2" s="1"/>
  <c r="J191" i="2"/>
  <c r="Q191" i="2" s="1"/>
  <c r="I191" i="2"/>
  <c r="P191" i="2" s="1"/>
  <c r="J193" i="2"/>
  <c r="Q193" i="2" s="1"/>
  <c r="I193" i="2"/>
  <c r="P193" i="2" s="1"/>
  <c r="J195" i="2"/>
  <c r="Q195" i="2" s="1"/>
  <c r="I195" i="2"/>
  <c r="P195" i="2" s="1"/>
  <c r="J197" i="2"/>
  <c r="Q197" i="2" s="1"/>
  <c r="I197" i="2"/>
  <c r="P197" i="2" s="1"/>
  <c r="J199" i="2"/>
  <c r="Q199" i="2" s="1"/>
  <c r="I199" i="2"/>
  <c r="P199" i="2" s="1"/>
  <c r="J203" i="2"/>
  <c r="Q203" i="2" s="1"/>
  <c r="I203" i="2"/>
  <c r="P203" i="2" s="1"/>
  <c r="J209" i="2"/>
  <c r="Q209" i="2" s="1"/>
  <c r="I209" i="2"/>
  <c r="P209" i="2" s="1"/>
  <c r="J225" i="2"/>
  <c r="Q225" i="2" s="1"/>
  <c r="I225" i="2"/>
  <c r="P225" i="2" s="1"/>
  <c r="J227" i="2"/>
  <c r="Q227" i="2" s="1"/>
  <c r="I227" i="2"/>
  <c r="P227" i="2" s="1"/>
  <c r="J229" i="2"/>
  <c r="Q229" i="2" s="1"/>
  <c r="I229" i="2"/>
  <c r="P229" i="2" s="1"/>
  <c r="J253" i="2"/>
  <c r="Q253" i="2" s="1"/>
  <c r="I253" i="2"/>
  <c r="P253" i="2" s="1"/>
  <c r="J257" i="2"/>
  <c r="Q257" i="2" s="1"/>
  <c r="I257" i="2"/>
  <c r="P257" i="2" s="1"/>
  <c r="J259" i="2"/>
  <c r="Q259" i="2" s="1"/>
  <c r="I259" i="2"/>
  <c r="P259" i="2" s="1"/>
  <c r="J263" i="2"/>
  <c r="Q263" i="2" s="1"/>
  <c r="I263" i="2"/>
  <c r="P263" i="2" s="1"/>
  <c r="J265" i="2"/>
  <c r="Q265" i="2" s="1"/>
  <c r="I265" i="2"/>
  <c r="P265" i="2" s="1"/>
  <c r="J267" i="2"/>
  <c r="Q267" i="2" s="1"/>
  <c r="I267" i="2"/>
  <c r="P267" i="2" s="1"/>
  <c r="J293" i="2"/>
  <c r="Q293" i="2" s="1"/>
  <c r="I293" i="2"/>
  <c r="P293" i="2" s="1"/>
  <c r="J299" i="2"/>
  <c r="Q299" i="2" s="1"/>
  <c r="I299" i="2"/>
  <c r="P299" i="2" s="1"/>
  <c r="J305" i="2"/>
  <c r="Q305" i="2" s="1"/>
  <c r="I305" i="2"/>
  <c r="P305" i="2" s="1"/>
  <c r="J315" i="2"/>
  <c r="Q315" i="2" s="1"/>
  <c r="I315" i="2"/>
  <c r="P315" i="2" s="1"/>
  <c r="J319" i="2"/>
  <c r="Q319" i="2" s="1"/>
  <c r="I319" i="2"/>
  <c r="P319" i="2" s="1"/>
  <c r="J331" i="2"/>
  <c r="Q331" i="2" s="1"/>
  <c r="I331" i="2"/>
  <c r="P331" i="2" s="1"/>
  <c r="J333" i="2"/>
  <c r="Q333" i="2" s="1"/>
  <c r="I333" i="2"/>
  <c r="P333" i="2" s="1"/>
  <c r="I339" i="2"/>
  <c r="P339" i="2" s="1"/>
  <c r="J339" i="2"/>
  <c r="Q339" i="2" s="1"/>
  <c r="J341" i="2"/>
  <c r="Q341" i="2" s="1"/>
  <c r="I341" i="2"/>
  <c r="P341" i="2" s="1"/>
  <c r="J343" i="2"/>
  <c r="Q343" i="2" s="1"/>
  <c r="I343" i="2"/>
  <c r="P343" i="2" s="1"/>
  <c r="J349" i="2"/>
  <c r="Q349" i="2" s="1"/>
  <c r="I349" i="2"/>
  <c r="P349" i="2" s="1"/>
  <c r="J351" i="2"/>
  <c r="Q351" i="2" s="1"/>
  <c r="I351" i="2"/>
  <c r="P351" i="2" s="1"/>
  <c r="J353" i="2"/>
  <c r="Q353" i="2" s="1"/>
  <c r="I353" i="2"/>
  <c r="P353" i="2" s="1"/>
  <c r="J357" i="2"/>
  <c r="Q357" i="2" s="1"/>
  <c r="I357" i="2"/>
  <c r="P357" i="2" s="1"/>
  <c r="J361" i="2"/>
  <c r="Q361" i="2" s="1"/>
  <c r="I361" i="2"/>
  <c r="P361" i="2" s="1"/>
  <c r="J365" i="2"/>
  <c r="Q365" i="2" s="1"/>
  <c r="I365" i="2"/>
  <c r="P365" i="2" s="1"/>
  <c r="I119" i="2"/>
  <c r="P119" i="2" s="1"/>
  <c r="R119" i="2" s="1"/>
  <c r="I57" i="2"/>
  <c r="P57" i="2" s="1"/>
  <c r="I89" i="2"/>
  <c r="P89" i="2" s="1"/>
  <c r="I103" i="2"/>
  <c r="P103" i="2" s="1"/>
  <c r="R103" i="2" s="1"/>
  <c r="J19" i="2"/>
  <c r="Q19" i="2" s="1"/>
  <c r="I19" i="2"/>
  <c r="P19" i="2" s="1"/>
  <c r="J21" i="2"/>
  <c r="Q21" i="2" s="1"/>
  <c r="I21" i="2"/>
  <c r="P21" i="2" s="1"/>
  <c r="J23" i="2"/>
  <c r="Q23" i="2" s="1"/>
  <c r="I23" i="2"/>
  <c r="P23" i="2" s="1"/>
  <c r="J25" i="2"/>
  <c r="Q25" i="2" s="1"/>
  <c r="I25" i="2"/>
  <c r="P25" i="2" s="1"/>
  <c r="J27" i="2"/>
  <c r="Q27" i="2" s="1"/>
  <c r="I27" i="2"/>
  <c r="P27" i="2" s="1"/>
  <c r="J29" i="2"/>
  <c r="Q29" i="2" s="1"/>
  <c r="I29" i="2"/>
  <c r="P29" i="2" s="1"/>
  <c r="J31" i="2"/>
  <c r="Q31" i="2" s="1"/>
  <c r="I31" i="2"/>
  <c r="P31" i="2" s="1"/>
  <c r="J33" i="2"/>
  <c r="Q33" i="2" s="1"/>
  <c r="I33" i="2"/>
  <c r="P33" i="2" s="1"/>
  <c r="J35" i="2"/>
  <c r="Q35" i="2" s="1"/>
  <c r="I35" i="2"/>
  <c r="P35" i="2" s="1"/>
  <c r="J37" i="2"/>
  <c r="Q37" i="2" s="1"/>
  <c r="I37" i="2"/>
  <c r="P37" i="2" s="1"/>
  <c r="J71" i="2"/>
  <c r="Q71" i="2" s="1"/>
  <c r="I71" i="2"/>
  <c r="P71" i="2" s="1"/>
  <c r="J83" i="2"/>
  <c r="Q83" i="2" s="1"/>
  <c r="I83" i="2"/>
  <c r="P83" i="2" s="1"/>
  <c r="J93" i="2"/>
  <c r="Q93" i="2" s="1"/>
  <c r="I93" i="2"/>
  <c r="P93" i="2" s="1"/>
  <c r="J105" i="2"/>
  <c r="Q105" i="2" s="1"/>
  <c r="I105" i="2"/>
  <c r="P105" i="2" s="1"/>
  <c r="J107" i="2"/>
  <c r="Q107" i="2" s="1"/>
  <c r="I107" i="2"/>
  <c r="P107" i="2" s="1"/>
  <c r="J117" i="2"/>
  <c r="Q117" i="2" s="1"/>
  <c r="I117" i="2"/>
  <c r="P117" i="2" s="1"/>
  <c r="J123" i="2"/>
  <c r="Q123" i="2" s="1"/>
  <c r="I123" i="2"/>
  <c r="P123" i="2" s="1"/>
  <c r="J129" i="2"/>
  <c r="Q129" i="2" s="1"/>
  <c r="I129" i="2"/>
  <c r="P129" i="2" s="1"/>
  <c r="J131" i="2"/>
  <c r="Q131" i="2" s="1"/>
  <c r="I131" i="2"/>
  <c r="P131" i="2" s="1"/>
  <c r="J153" i="2"/>
  <c r="Q153" i="2" s="1"/>
  <c r="I153" i="2"/>
  <c r="P153" i="2" s="1"/>
  <c r="J155" i="2"/>
  <c r="Q155" i="2" s="1"/>
  <c r="I155" i="2"/>
  <c r="P155" i="2" s="1"/>
  <c r="J157" i="2"/>
  <c r="Q157" i="2" s="1"/>
  <c r="I157" i="2"/>
  <c r="P157" i="2" s="1"/>
  <c r="J181" i="2"/>
  <c r="Q181" i="2" s="1"/>
  <c r="I181" i="2"/>
  <c r="P181" i="2" s="1"/>
  <c r="J183" i="2"/>
  <c r="Q183" i="2" s="1"/>
  <c r="I183" i="2"/>
  <c r="P183" i="2" s="1"/>
  <c r="J189" i="2"/>
  <c r="Q189" i="2" s="1"/>
  <c r="I189" i="2"/>
  <c r="P189" i="2" s="1"/>
  <c r="J201" i="2"/>
  <c r="Q201" i="2" s="1"/>
  <c r="I201" i="2"/>
  <c r="P201" i="2" s="1"/>
  <c r="J205" i="2"/>
  <c r="Q205" i="2" s="1"/>
  <c r="I205" i="2"/>
  <c r="P205" i="2" s="1"/>
  <c r="J207" i="2"/>
  <c r="Q207" i="2" s="1"/>
  <c r="I207" i="2"/>
  <c r="P207" i="2" s="1"/>
  <c r="J233" i="2"/>
  <c r="Q233" i="2" s="1"/>
  <c r="I233" i="2"/>
  <c r="P233" i="2" s="1"/>
  <c r="J235" i="2"/>
  <c r="Q235" i="2" s="1"/>
  <c r="I235" i="2"/>
  <c r="P235" i="2" s="1"/>
  <c r="J237" i="2"/>
  <c r="Q237" i="2" s="1"/>
  <c r="I237" i="2"/>
  <c r="P237" i="2" s="1"/>
  <c r="J239" i="2"/>
  <c r="Q239" i="2" s="1"/>
  <c r="I239" i="2"/>
  <c r="P239" i="2" s="1"/>
  <c r="J255" i="2"/>
  <c r="Q255" i="2" s="1"/>
  <c r="I255" i="2"/>
  <c r="P255" i="2" s="1"/>
  <c r="J301" i="2"/>
  <c r="Q301" i="2" s="1"/>
  <c r="I301" i="2"/>
  <c r="P301" i="2" s="1"/>
  <c r="J303" i="2"/>
  <c r="Q303" i="2" s="1"/>
  <c r="I303" i="2"/>
  <c r="P303" i="2" s="1"/>
  <c r="J317" i="2"/>
  <c r="Q317" i="2" s="1"/>
  <c r="I317" i="2"/>
  <c r="P317" i="2" s="1"/>
  <c r="J337" i="2"/>
  <c r="Q337" i="2" s="1"/>
  <c r="I337" i="2"/>
  <c r="P337" i="2" s="1"/>
  <c r="J345" i="2"/>
  <c r="Q345" i="2" s="1"/>
  <c r="I345" i="2"/>
  <c r="P345" i="2" s="1"/>
  <c r="J347" i="2"/>
  <c r="Q347" i="2" s="1"/>
  <c r="I347" i="2"/>
  <c r="P347" i="2" s="1"/>
  <c r="J355" i="2"/>
  <c r="Q355" i="2" s="1"/>
  <c r="I355" i="2"/>
  <c r="P355" i="2" s="1"/>
  <c r="J359" i="2"/>
  <c r="Q359" i="2" s="1"/>
  <c r="I359" i="2"/>
  <c r="P359" i="2" s="1"/>
  <c r="J363" i="2"/>
  <c r="Q363" i="2" s="1"/>
  <c r="I363" i="2"/>
  <c r="P363" i="2" s="1"/>
  <c r="J367" i="2"/>
  <c r="Q367" i="2" s="1"/>
  <c r="I367" i="2"/>
  <c r="P367" i="2" s="1"/>
  <c r="I49" i="2"/>
  <c r="P49" i="2" s="1"/>
  <c r="I81" i="2"/>
  <c r="P81" i="2" s="1"/>
  <c r="R81" i="2" s="1"/>
  <c r="I111" i="2"/>
  <c r="P111" i="2" s="1"/>
  <c r="R111" i="2" s="1"/>
  <c r="I16" i="2"/>
  <c r="P16" i="2" s="1"/>
  <c r="R16" i="2" s="1"/>
  <c r="I12" i="2"/>
  <c r="P12" i="2" s="1"/>
  <c r="I8" i="2"/>
  <c r="P8" i="2" s="1"/>
  <c r="R8" i="2" s="1"/>
  <c r="I50" i="2"/>
  <c r="P50" i="2" s="1"/>
  <c r="R50" i="2" s="1"/>
  <c r="I58" i="2"/>
  <c r="P58" i="2" s="1"/>
  <c r="R58" i="2" s="1"/>
  <c r="I66" i="2"/>
  <c r="P66" i="2" s="1"/>
  <c r="R66" i="2" s="1"/>
  <c r="I74" i="2"/>
  <c r="P74" i="2" s="1"/>
  <c r="R74" i="2" s="1"/>
  <c r="I82" i="2"/>
  <c r="P82" i="2" s="1"/>
  <c r="R82" i="2" s="1"/>
  <c r="I90" i="2"/>
  <c r="P90" i="2" s="1"/>
  <c r="J98" i="2"/>
  <c r="Q98" i="2" s="1"/>
  <c r="J102" i="2"/>
  <c r="Q102" i="2" s="1"/>
  <c r="I102" i="2"/>
  <c r="P102" i="2" s="1"/>
  <c r="J104" i="2"/>
  <c r="Q104" i="2" s="1"/>
  <c r="I104" i="2"/>
  <c r="P104" i="2" s="1"/>
  <c r="J106" i="2"/>
  <c r="Q106" i="2" s="1"/>
  <c r="I106" i="2"/>
  <c r="P106" i="2" s="1"/>
  <c r="J108" i="2"/>
  <c r="Q108" i="2" s="1"/>
  <c r="I108" i="2"/>
  <c r="P108" i="2" s="1"/>
  <c r="J110" i="2"/>
  <c r="Q110" i="2" s="1"/>
  <c r="I110" i="2"/>
  <c r="P110" i="2" s="1"/>
  <c r="J112" i="2"/>
  <c r="Q112" i="2" s="1"/>
  <c r="I112" i="2"/>
  <c r="P112" i="2" s="1"/>
  <c r="J114" i="2"/>
  <c r="Q114" i="2" s="1"/>
  <c r="I114" i="2"/>
  <c r="P114" i="2" s="1"/>
  <c r="J116" i="2"/>
  <c r="Q116" i="2" s="1"/>
  <c r="I116" i="2"/>
  <c r="P116" i="2" s="1"/>
  <c r="J118" i="2"/>
  <c r="Q118" i="2" s="1"/>
  <c r="I118" i="2"/>
  <c r="P118" i="2" s="1"/>
  <c r="J120" i="2"/>
  <c r="Q120" i="2" s="1"/>
  <c r="I120" i="2"/>
  <c r="P120" i="2" s="1"/>
  <c r="J122" i="2"/>
  <c r="Q122" i="2" s="1"/>
  <c r="I122" i="2"/>
  <c r="P122" i="2" s="1"/>
  <c r="J124" i="2"/>
  <c r="Q124" i="2" s="1"/>
  <c r="I124" i="2"/>
  <c r="P124" i="2" s="1"/>
  <c r="J126" i="2"/>
  <c r="Q126" i="2" s="1"/>
  <c r="I126" i="2"/>
  <c r="P126" i="2" s="1"/>
  <c r="J128" i="2"/>
  <c r="Q128" i="2" s="1"/>
  <c r="I128" i="2"/>
  <c r="P128" i="2" s="1"/>
  <c r="J130" i="2"/>
  <c r="Q130" i="2" s="1"/>
  <c r="I130" i="2"/>
  <c r="P130" i="2" s="1"/>
  <c r="J132" i="2"/>
  <c r="Q132" i="2" s="1"/>
  <c r="I132" i="2"/>
  <c r="P132" i="2" s="1"/>
  <c r="J136" i="2"/>
  <c r="Q136" i="2" s="1"/>
  <c r="I136" i="2"/>
  <c r="P136" i="2" s="1"/>
  <c r="J138" i="2"/>
  <c r="Q138" i="2" s="1"/>
  <c r="I138" i="2"/>
  <c r="P138" i="2" s="1"/>
  <c r="J140" i="2"/>
  <c r="Q140" i="2" s="1"/>
  <c r="I140" i="2"/>
  <c r="P140" i="2" s="1"/>
  <c r="J142" i="2"/>
  <c r="Q142" i="2" s="1"/>
  <c r="I142" i="2"/>
  <c r="P142" i="2" s="1"/>
  <c r="J144" i="2"/>
  <c r="Q144" i="2" s="1"/>
  <c r="I144" i="2"/>
  <c r="P144" i="2" s="1"/>
  <c r="J146" i="2"/>
  <c r="Q146" i="2" s="1"/>
  <c r="I146" i="2"/>
  <c r="P146" i="2" s="1"/>
  <c r="J148" i="2"/>
  <c r="Q148" i="2" s="1"/>
  <c r="I148" i="2"/>
  <c r="P148" i="2" s="1"/>
  <c r="J150" i="2"/>
  <c r="Q150" i="2" s="1"/>
  <c r="I150" i="2"/>
  <c r="P150" i="2" s="1"/>
  <c r="J152" i="2"/>
  <c r="Q152" i="2" s="1"/>
  <c r="I152" i="2"/>
  <c r="P152" i="2" s="1"/>
  <c r="J154" i="2"/>
  <c r="Q154" i="2" s="1"/>
  <c r="I154" i="2"/>
  <c r="P154" i="2" s="1"/>
  <c r="J156" i="2"/>
  <c r="Q156" i="2" s="1"/>
  <c r="I156" i="2"/>
  <c r="P156" i="2" s="1"/>
  <c r="J158" i="2"/>
  <c r="Q158" i="2" s="1"/>
  <c r="I158" i="2"/>
  <c r="P158" i="2" s="1"/>
  <c r="J160" i="2"/>
  <c r="Q160" i="2" s="1"/>
  <c r="I160" i="2"/>
  <c r="P160" i="2" s="1"/>
  <c r="J162" i="2"/>
  <c r="Q162" i="2" s="1"/>
  <c r="I162" i="2"/>
  <c r="P162" i="2" s="1"/>
  <c r="J164" i="2"/>
  <c r="Q164" i="2" s="1"/>
  <c r="I164" i="2"/>
  <c r="P164" i="2" s="1"/>
  <c r="J166" i="2"/>
  <c r="Q166" i="2" s="1"/>
  <c r="I166" i="2"/>
  <c r="P166" i="2" s="1"/>
  <c r="J168" i="2"/>
  <c r="Q168" i="2" s="1"/>
  <c r="I168" i="2"/>
  <c r="P168" i="2" s="1"/>
  <c r="J170" i="2"/>
  <c r="Q170" i="2" s="1"/>
  <c r="I170" i="2"/>
  <c r="P170" i="2" s="1"/>
  <c r="J172" i="2"/>
  <c r="Q172" i="2" s="1"/>
  <c r="I172" i="2"/>
  <c r="P172" i="2" s="1"/>
  <c r="J174" i="2"/>
  <c r="Q174" i="2" s="1"/>
  <c r="I174" i="2"/>
  <c r="P174" i="2" s="1"/>
  <c r="J176" i="2"/>
  <c r="Q176" i="2" s="1"/>
  <c r="I176" i="2"/>
  <c r="P176" i="2" s="1"/>
  <c r="J178" i="2"/>
  <c r="Q178" i="2" s="1"/>
  <c r="I178" i="2"/>
  <c r="P178" i="2" s="1"/>
  <c r="J180" i="2"/>
  <c r="Q180" i="2" s="1"/>
  <c r="I180" i="2"/>
  <c r="P180" i="2" s="1"/>
  <c r="J182" i="2"/>
  <c r="Q182" i="2" s="1"/>
  <c r="I182" i="2"/>
  <c r="P182" i="2" s="1"/>
  <c r="J184" i="2"/>
  <c r="Q184" i="2" s="1"/>
  <c r="I184" i="2"/>
  <c r="P184" i="2" s="1"/>
  <c r="J186" i="2"/>
  <c r="Q186" i="2" s="1"/>
  <c r="I186" i="2"/>
  <c r="P186" i="2" s="1"/>
  <c r="J188" i="2"/>
  <c r="Q188" i="2" s="1"/>
  <c r="I188" i="2"/>
  <c r="P188" i="2" s="1"/>
  <c r="J190" i="2"/>
  <c r="Q190" i="2" s="1"/>
  <c r="I190" i="2"/>
  <c r="P190" i="2" s="1"/>
  <c r="J192" i="2"/>
  <c r="Q192" i="2" s="1"/>
  <c r="I192" i="2"/>
  <c r="P192" i="2" s="1"/>
  <c r="J194" i="2"/>
  <c r="Q194" i="2" s="1"/>
  <c r="I194" i="2"/>
  <c r="P194" i="2" s="1"/>
  <c r="J196" i="2"/>
  <c r="Q196" i="2" s="1"/>
  <c r="I196" i="2"/>
  <c r="P196" i="2" s="1"/>
  <c r="J198" i="2"/>
  <c r="Q198" i="2" s="1"/>
  <c r="I198" i="2"/>
  <c r="P198" i="2" s="1"/>
  <c r="J200" i="2"/>
  <c r="Q200" i="2" s="1"/>
  <c r="I200" i="2"/>
  <c r="P200" i="2" s="1"/>
  <c r="J202" i="2"/>
  <c r="Q202" i="2" s="1"/>
  <c r="I202" i="2"/>
  <c r="P202" i="2" s="1"/>
  <c r="J204" i="2"/>
  <c r="Q204" i="2" s="1"/>
  <c r="I204" i="2"/>
  <c r="P204" i="2" s="1"/>
  <c r="J206" i="2"/>
  <c r="Q206" i="2" s="1"/>
  <c r="I206" i="2"/>
  <c r="P206" i="2" s="1"/>
  <c r="J208" i="2"/>
  <c r="Q208" i="2" s="1"/>
  <c r="I208" i="2"/>
  <c r="P208" i="2" s="1"/>
  <c r="J210" i="2"/>
  <c r="Q210" i="2" s="1"/>
  <c r="I210" i="2"/>
  <c r="P210" i="2" s="1"/>
  <c r="J212" i="2"/>
  <c r="Q212" i="2" s="1"/>
  <c r="I212" i="2"/>
  <c r="P212" i="2" s="1"/>
  <c r="J214" i="2"/>
  <c r="Q214" i="2" s="1"/>
  <c r="I214" i="2"/>
  <c r="P214" i="2" s="1"/>
  <c r="J216" i="2"/>
  <c r="Q216" i="2" s="1"/>
  <c r="I216" i="2"/>
  <c r="P216" i="2" s="1"/>
  <c r="J218" i="2"/>
  <c r="Q218" i="2" s="1"/>
  <c r="I218" i="2"/>
  <c r="P218" i="2" s="1"/>
  <c r="J220" i="2"/>
  <c r="Q220" i="2" s="1"/>
  <c r="I220" i="2"/>
  <c r="P220" i="2" s="1"/>
  <c r="J222" i="2"/>
  <c r="Q222" i="2" s="1"/>
  <c r="I222" i="2"/>
  <c r="P222" i="2" s="1"/>
  <c r="J224" i="2"/>
  <c r="Q224" i="2" s="1"/>
  <c r="I224" i="2"/>
  <c r="P224" i="2" s="1"/>
  <c r="J226" i="2"/>
  <c r="Q226" i="2" s="1"/>
  <c r="I226" i="2"/>
  <c r="P226" i="2" s="1"/>
  <c r="J228" i="2"/>
  <c r="Q228" i="2" s="1"/>
  <c r="I228" i="2"/>
  <c r="P228" i="2" s="1"/>
  <c r="J230" i="2"/>
  <c r="Q230" i="2" s="1"/>
  <c r="I230" i="2"/>
  <c r="P230" i="2" s="1"/>
  <c r="J232" i="2"/>
  <c r="Q232" i="2" s="1"/>
  <c r="I232" i="2"/>
  <c r="P232" i="2" s="1"/>
  <c r="J234" i="2"/>
  <c r="Q234" i="2" s="1"/>
  <c r="I234" i="2"/>
  <c r="P234" i="2" s="1"/>
  <c r="J236" i="2"/>
  <c r="Q236" i="2" s="1"/>
  <c r="I236" i="2"/>
  <c r="P236" i="2" s="1"/>
  <c r="J238" i="2"/>
  <c r="Q238" i="2" s="1"/>
  <c r="I238" i="2"/>
  <c r="P238" i="2" s="1"/>
  <c r="J240" i="2"/>
  <c r="Q240" i="2" s="1"/>
  <c r="I240" i="2"/>
  <c r="P240" i="2" s="1"/>
  <c r="J242" i="2"/>
  <c r="Q242" i="2" s="1"/>
  <c r="I242" i="2"/>
  <c r="P242" i="2" s="1"/>
  <c r="J244" i="2"/>
  <c r="Q244" i="2" s="1"/>
  <c r="I244" i="2"/>
  <c r="P244" i="2" s="1"/>
  <c r="J246" i="2"/>
  <c r="Q246" i="2" s="1"/>
  <c r="I246" i="2"/>
  <c r="P246" i="2" s="1"/>
  <c r="J248" i="2"/>
  <c r="Q248" i="2" s="1"/>
  <c r="I248" i="2"/>
  <c r="P248" i="2" s="1"/>
  <c r="J250" i="2"/>
  <c r="Q250" i="2" s="1"/>
  <c r="I250" i="2"/>
  <c r="P250" i="2" s="1"/>
  <c r="J252" i="2"/>
  <c r="Q252" i="2" s="1"/>
  <c r="I252" i="2"/>
  <c r="P252" i="2" s="1"/>
  <c r="J254" i="2"/>
  <c r="Q254" i="2" s="1"/>
  <c r="I254" i="2"/>
  <c r="P254" i="2" s="1"/>
  <c r="J256" i="2"/>
  <c r="Q256" i="2" s="1"/>
  <c r="I256" i="2"/>
  <c r="P256" i="2" s="1"/>
  <c r="J258" i="2"/>
  <c r="Q258" i="2" s="1"/>
  <c r="I258" i="2"/>
  <c r="P258" i="2" s="1"/>
  <c r="J260" i="2"/>
  <c r="Q260" i="2" s="1"/>
  <c r="I260" i="2"/>
  <c r="P260" i="2" s="1"/>
  <c r="J262" i="2"/>
  <c r="Q262" i="2" s="1"/>
  <c r="I262" i="2"/>
  <c r="P262" i="2" s="1"/>
  <c r="J264" i="2"/>
  <c r="Q264" i="2" s="1"/>
  <c r="I264" i="2"/>
  <c r="P264" i="2" s="1"/>
  <c r="J266" i="2"/>
  <c r="Q266" i="2" s="1"/>
  <c r="I266" i="2"/>
  <c r="P266" i="2" s="1"/>
  <c r="J268" i="2"/>
  <c r="Q268" i="2" s="1"/>
  <c r="I268" i="2"/>
  <c r="P268" i="2" s="1"/>
  <c r="J270" i="2"/>
  <c r="Q270" i="2" s="1"/>
  <c r="I270" i="2"/>
  <c r="P270" i="2" s="1"/>
  <c r="J272" i="2"/>
  <c r="Q272" i="2" s="1"/>
  <c r="I272" i="2"/>
  <c r="P272" i="2" s="1"/>
  <c r="J274" i="2"/>
  <c r="Q274" i="2" s="1"/>
  <c r="I274" i="2"/>
  <c r="P274" i="2" s="1"/>
  <c r="J276" i="2"/>
  <c r="Q276" i="2" s="1"/>
  <c r="I276" i="2"/>
  <c r="P276" i="2" s="1"/>
  <c r="J278" i="2"/>
  <c r="Q278" i="2" s="1"/>
  <c r="I278" i="2"/>
  <c r="P278" i="2" s="1"/>
  <c r="J280" i="2"/>
  <c r="Q280" i="2" s="1"/>
  <c r="I280" i="2"/>
  <c r="P280" i="2" s="1"/>
  <c r="J282" i="2"/>
  <c r="Q282" i="2" s="1"/>
  <c r="I282" i="2"/>
  <c r="P282" i="2" s="1"/>
  <c r="J284" i="2"/>
  <c r="Q284" i="2" s="1"/>
  <c r="I284" i="2"/>
  <c r="P284" i="2" s="1"/>
  <c r="J286" i="2"/>
  <c r="Q286" i="2" s="1"/>
  <c r="I286" i="2"/>
  <c r="P286" i="2" s="1"/>
  <c r="J288" i="2"/>
  <c r="Q288" i="2" s="1"/>
  <c r="I288" i="2"/>
  <c r="P288" i="2" s="1"/>
  <c r="J290" i="2"/>
  <c r="Q290" i="2" s="1"/>
  <c r="I290" i="2"/>
  <c r="P290" i="2" s="1"/>
  <c r="J292" i="2"/>
  <c r="Q292" i="2" s="1"/>
  <c r="I292" i="2"/>
  <c r="P292" i="2" s="1"/>
  <c r="J294" i="2"/>
  <c r="Q294" i="2" s="1"/>
  <c r="I294" i="2"/>
  <c r="P294" i="2" s="1"/>
  <c r="J296" i="2"/>
  <c r="Q296" i="2" s="1"/>
  <c r="I296" i="2"/>
  <c r="P296" i="2" s="1"/>
  <c r="J298" i="2"/>
  <c r="Q298" i="2" s="1"/>
  <c r="I298" i="2"/>
  <c r="P298" i="2" s="1"/>
  <c r="J300" i="2"/>
  <c r="Q300" i="2" s="1"/>
  <c r="I300" i="2"/>
  <c r="P300" i="2" s="1"/>
  <c r="J302" i="2"/>
  <c r="Q302" i="2" s="1"/>
  <c r="I302" i="2"/>
  <c r="P302" i="2" s="1"/>
  <c r="J304" i="2"/>
  <c r="Q304" i="2" s="1"/>
  <c r="I304" i="2"/>
  <c r="P304" i="2" s="1"/>
  <c r="J306" i="2"/>
  <c r="Q306" i="2" s="1"/>
  <c r="I306" i="2"/>
  <c r="P306" i="2" s="1"/>
  <c r="J308" i="2"/>
  <c r="Q308" i="2" s="1"/>
  <c r="I308" i="2"/>
  <c r="P308" i="2" s="1"/>
  <c r="J310" i="2"/>
  <c r="Q310" i="2" s="1"/>
  <c r="I310" i="2"/>
  <c r="P310" i="2" s="1"/>
  <c r="J312" i="2"/>
  <c r="Q312" i="2" s="1"/>
  <c r="I312" i="2"/>
  <c r="P312" i="2" s="1"/>
  <c r="J314" i="2"/>
  <c r="Q314" i="2" s="1"/>
  <c r="I314" i="2"/>
  <c r="P314" i="2" s="1"/>
  <c r="J316" i="2"/>
  <c r="Q316" i="2" s="1"/>
  <c r="I316" i="2"/>
  <c r="P316" i="2" s="1"/>
  <c r="J318" i="2"/>
  <c r="Q318" i="2" s="1"/>
  <c r="I318" i="2"/>
  <c r="P318" i="2" s="1"/>
  <c r="J320" i="2"/>
  <c r="Q320" i="2" s="1"/>
  <c r="I320" i="2"/>
  <c r="P320" i="2" s="1"/>
  <c r="J322" i="2"/>
  <c r="Q322" i="2" s="1"/>
  <c r="I322" i="2"/>
  <c r="P322" i="2" s="1"/>
  <c r="J324" i="2"/>
  <c r="Q324" i="2" s="1"/>
  <c r="I324" i="2"/>
  <c r="P324" i="2" s="1"/>
  <c r="J326" i="2"/>
  <c r="Q326" i="2" s="1"/>
  <c r="I326" i="2"/>
  <c r="P326" i="2" s="1"/>
  <c r="J328" i="2"/>
  <c r="Q328" i="2" s="1"/>
  <c r="I328" i="2"/>
  <c r="P328" i="2" s="1"/>
  <c r="J330" i="2"/>
  <c r="Q330" i="2" s="1"/>
  <c r="I330" i="2"/>
  <c r="P330" i="2" s="1"/>
  <c r="J332" i="2"/>
  <c r="Q332" i="2" s="1"/>
  <c r="I332" i="2"/>
  <c r="P332" i="2" s="1"/>
  <c r="J334" i="2"/>
  <c r="Q334" i="2" s="1"/>
  <c r="I334" i="2"/>
  <c r="P334" i="2" s="1"/>
  <c r="J336" i="2"/>
  <c r="Q336" i="2" s="1"/>
  <c r="I336" i="2"/>
  <c r="P336" i="2" s="1"/>
  <c r="J338" i="2"/>
  <c r="Q338" i="2" s="1"/>
  <c r="I338" i="2"/>
  <c r="P338" i="2" s="1"/>
  <c r="J340" i="2"/>
  <c r="Q340" i="2" s="1"/>
  <c r="I340" i="2"/>
  <c r="P340" i="2" s="1"/>
  <c r="J342" i="2"/>
  <c r="Q342" i="2" s="1"/>
  <c r="J344" i="2"/>
  <c r="Q344" i="2" s="1"/>
  <c r="I344" i="2"/>
  <c r="P344" i="2" s="1"/>
  <c r="J346" i="2"/>
  <c r="Q346" i="2" s="1"/>
  <c r="I346" i="2"/>
  <c r="P346" i="2" s="1"/>
  <c r="J348" i="2"/>
  <c r="Q348" i="2" s="1"/>
  <c r="I348" i="2"/>
  <c r="P348" i="2" s="1"/>
  <c r="J350" i="2"/>
  <c r="Q350" i="2" s="1"/>
  <c r="I350" i="2"/>
  <c r="P350" i="2" s="1"/>
  <c r="J352" i="2"/>
  <c r="Q352" i="2" s="1"/>
  <c r="I352" i="2"/>
  <c r="P352" i="2" s="1"/>
  <c r="J354" i="2"/>
  <c r="Q354" i="2" s="1"/>
  <c r="I354" i="2"/>
  <c r="P354" i="2" s="1"/>
  <c r="J356" i="2"/>
  <c r="Q356" i="2" s="1"/>
  <c r="I356" i="2"/>
  <c r="P356" i="2" s="1"/>
  <c r="J358" i="2"/>
  <c r="Q358" i="2" s="1"/>
  <c r="I358" i="2"/>
  <c r="P358" i="2" s="1"/>
  <c r="J360" i="2"/>
  <c r="Q360" i="2" s="1"/>
  <c r="I360" i="2"/>
  <c r="P360" i="2" s="1"/>
  <c r="J362" i="2"/>
  <c r="Q362" i="2" s="1"/>
  <c r="I362" i="2"/>
  <c r="P362" i="2" s="1"/>
  <c r="J364" i="2"/>
  <c r="Q364" i="2" s="1"/>
  <c r="I364" i="2"/>
  <c r="P364" i="2" s="1"/>
  <c r="J366" i="2"/>
  <c r="Q366" i="2" s="1"/>
  <c r="I366" i="2"/>
  <c r="P366" i="2" s="1"/>
  <c r="J368" i="2"/>
  <c r="Q368" i="2" s="1"/>
  <c r="I368" i="2"/>
  <c r="P368" i="2" s="1"/>
  <c r="I48" i="2"/>
  <c r="P48" i="2" s="1"/>
  <c r="R48" i="2" s="1"/>
  <c r="I56" i="2"/>
  <c r="P56" i="2" s="1"/>
  <c r="R56" i="2" s="1"/>
  <c r="I64" i="2"/>
  <c r="P64" i="2" s="1"/>
  <c r="R64" i="2" s="1"/>
  <c r="I72" i="2"/>
  <c r="P72" i="2" s="1"/>
  <c r="R72" i="2" s="1"/>
  <c r="I80" i="2"/>
  <c r="P80" i="2" s="1"/>
  <c r="R80" i="2" s="1"/>
  <c r="I88" i="2"/>
  <c r="P88" i="2" s="1"/>
  <c r="R88" i="2" s="1"/>
  <c r="I96" i="2"/>
  <c r="P96" i="2" s="1"/>
  <c r="R96" i="2" s="1"/>
  <c r="J100" i="2"/>
  <c r="Q100" i="2" s="1"/>
  <c r="I100" i="2"/>
  <c r="P100" i="2" s="1"/>
  <c r="J134" i="2"/>
  <c r="Q134" i="2" s="1"/>
  <c r="I134" i="2"/>
  <c r="P134" i="2" s="1"/>
  <c r="I18" i="2"/>
  <c r="P18" i="2" s="1"/>
  <c r="R18" i="2" s="1"/>
  <c r="I14" i="2"/>
  <c r="P14" i="2" s="1"/>
  <c r="R14" i="2" s="1"/>
  <c r="I10" i="2"/>
  <c r="P10" i="2" s="1"/>
  <c r="R10" i="2" s="1"/>
  <c r="I6" i="2"/>
  <c r="P6" i="2" s="1"/>
  <c r="I342" i="2"/>
  <c r="P342" i="2" s="1"/>
  <c r="Q8" i="3" l="1"/>
  <c r="R4" i="2"/>
  <c r="I62" i="2"/>
  <c r="P62" i="2" s="1"/>
  <c r="R62" i="2" s="1"/>
  <c r="R70" i="2"/>
  <c r="R342" i="2"/>
  <c r="R134" i="2"/>
  <c r="R338" i="2"/>
  <c r="R334" i="2"/>
  <c r="R330" i="2"/>
  <c r="R326" i="2"/>
  <c r="R322" i="2"/>
  <c r="R318" i="2"/>
  <c r="R314" i="2"/>
  <c r="R310" i="2"/>
  <c r="R306" i="2"/>
  <c r="R302" i="2"/>
  <c r="R298" i="2"/>
  <c r="R294" i="2"/>
  <c r="R290" i="2"/>
  <c r="R286" i="2"/>
  <c r="R282" i="2"/>
  <c r="R278" i="2"/>
  <c r="R274" i="2"/>
  <c r="R270" i="2"/>
  <c r="R266" i="2"/>
  <c r="R262" i="2"/>
  <c r="R258" i="2"/>
  <c r="R254" i="2"/>
  <c r="R250" i="2"/>
  <c r="R246" i="2"/>
  <c r="R242" i="2"/>
  <c r="R238" i="2"/>
  <c r="R234" i="2"/>
  <c r="R230" i="2"/>
  <c r="R226" i="2"/>
  <c r="R222" i="2"/>
  <c r="R218" i="2"/>
  <c r="R214" i="2"/>
  <c r="R210" i="2"/>
  <c r="R206" i="2"/>
  <c r="R202" i="2"/>
  <c r="R198" i="2"/>
  <c r="R194" i="2"/>
  <c r="R190" i="2"/>
  <c r="R186" i="2"/>
  <c r="R182" i="2"/>
  <c r="R178" i="2"/>
  <c r="R174" i="2"/>
  <c r="R170" i="2"/>
  <c r="R166" i="2"/>
  <c r="R329" i="2"/>
  <c r="R325" i="2"/>
  <c r="R321" i="2"/>
  <c r="R311" i="2"/>
  <c r="R307" i="2"/>
  <c r="R291" i="2"/>
  <c r="R287" i="2"/>
  <c r="R283" i="2"/>
  <c r="R279" i="2"/>
  <c r="R275" i="2"/>
  <c r="R271" i="2"/>
  <c r="R261" i="2"/>
  <c r="R249" i="2"/>
  <c r="R245" i="2"/>
  <c r="R241" i="2"/>
  <c r="R223" i="2"/>
  <c r="R219" i="2"/>
  <c r="R215" i="2"/>
  <c r="R211" i="2"/>
  <c r="R175" i="2"/>
  <c r="R171" i="2"/>
  <c r="R167" i="2"/>
  <c r="R163" i="2"/>
  <c r="R159" i="2"/>
  <c r="R149" i="2"/>
  <c r="R135" i="2"/>
  <c r="R121" i="2"/>
  <c r="R101" i="2"/>
  <c r="R61" i="2"/>
  <c r="R47" i="2"/>
  <c r="R41" i="2"/>
  <c r="R295" i="2"/>
  <c r="R95" i="2"/>
  <c r="R3" i="2"/>
  <c r="R87" i="2"/>
  <c r="R12" i="2"/>
  <c r="R57" i="2"/>
  <c r="R65" i="2"/>
  <c r="R9" i="2"/>
  <c r="R100" i="2"/>
  <c r="R340" i="2"/>
  <c r="R336" i="2"/>
  <c r="R332" i="2"/>
  <c r="R328" i="2"/>
  <c r="R324" i="2"/>
  <c r="R320" i="2"/>
  <c r="R316" i="2"/>
  <c r="R312" i="2"/>
  <c r="R308" i="2"/>
  <c r="R304" i="2"/>
  <c r="R300" i="2"/>
  <c r="R296" i="2"/>
  <c r="R292" i="2"/>
  <c r="R288" i="2"/>
  <c r="R284" i="2"/>
  <c r="R368" i="2"/>
  <c r="R364" i="2"/>
  <c r="R360" i="2"/>
  <c r="R356" i="2"/>
  <c r="R352" i="2"/>
  <c r="R348" i="2"/>
  <c r="R344" i="2"/>
  <c r="R280" i="2"/>
  <c r="R276" i="2"/>
  <c r="R272" i="2"/>
  <c r="R268" i="2"/>
  <c r="R264" i="2"/>
  <c r="R260" i="2"/>
  <c r="R256" i="2"/>
  <c r="R252" i="2"/>
  <c r="R248" i="2"/>
  <c r="R244" i="2"/>
  <c r="R240" i="2"/>
  <c r="R236" i="2"/>
  <c r="R232" i="2"/>
  <c r="R228" i="2"/>
  <c r="R224" i="2"/>
  <c r="R220" i="2"/>
  <c r="R216" i="2"/>
  <c r="R212" i="2"/>
  <c r="R208" i="2"/>
  <c r="R204" i="2"/>
  <c r="R200" i="2"/>
  <c r="R196" i="2"/>
  <c r="R192" i="2"/>
  <c r="R188" i="2"/>
  <c r="R184" i="2"/>
  <c r="R180" i="2"/>
  <c r="R176" i="2"/>
  <c r="R172" i="2"/>
  <c r="R168" i="2"/>
  <c r="R164" i="2"/>
  <c r="R160" i="2"/>
  <c r="R156" i="2"/>
  <c r="R152" i="2"/>
  <c r="R148" i="2"/>
  <c r="R144" i="2"/>
  <c r="R140" i="2"/>
  <c r="R136" i="2"/>
  <c r="R130" i="2"/>
  <c r="R126" i="2"/>
  <c r="R122" i="2"/>
  <c r="R118" i="2"/>
  <c r="R114" i="2"/>
  <c r="R110" i="2"/>
  <c r="R106" i="2"/>
  <c r="R102" i="2"/>
  <c r="R54" i="2"/>
  <c r="R335" i="2"/>
  <c r="R327" i="2"/>
  <c r="R323" i="2"/>
  <c r="R313" i="2"/>
  <c r="R309" i="2"/>
  <c r="R297" i="2"/>
  <c r="R289" i="2"/>
  <c r="R285" i="2"/>
  <c r="R281" i="2"/>
  <c r="R277" i="2"/>
  <c r="R273" i="2"/>
  <c r="R269" i="2"/>
  <c r="R251" i="2"/>
  <c r="R247" i="2"/>
  <c r="R243" i="2"/>
  <c r="R231" i="2"/>
  <c r="R221" i="2"/>
  <c r="R217" i="2"/>
  <c r="R213" i="2"/>
  <c r="R177" i="2"/>
  <c r="R173" i="2"/>
  <c r="R169" i="2"/>
  <c r="R165" i="2"/>
  <c r="R161" i="2"/>
  <c r="R151" i="2"/>
  <c r="R137" i="2"/>
  <c r="R133" i="2"/>
  <c r="R109" i="2"/>
  <c r="R67" i="2"/>
  <c r="R59" i="2"/>
  <c r="R45" i="2"/>
  <c r="R39" i="2"/>
  <c r="R99" i="2"/>
  <c r="R91" i="2"/>
  <c r="R32" i="2"/>
  <c r="R24" i="2"/>
  <c r="R60" i="2"/>
  <c r="R40" i="2"/>
  <c r="R68" i="2"/>
  <c r="R363" i="2"/>
  <c r="R355" i="2"/>
  <c r="R345" i="2"/>
  <c r="R317" i="2"/>
  <c r="R301" i="2"/>
  <c r="R239" i="2"/>
  <c r="R235" i="2"/>
  <c r="R207" i="2"/>
  <c r="R201" i="2"/>
  <c r="R183" i="2"/>
  <c r="R157" i="2"/>
  <c r="R153" i="2"/>
  <c r="R129" i="2"/>
  <c r="R117" i="2"/>
  <c r="R105" i="2"/>
  <c r="R83" i="2"/>
  <c r="R37" i="2"/>
  <c r="R33" i="2"/>
  <c r="R29" i="2"/>
  <c r="R25" i="2"/>
  <c r="R21" i="2"/>
  <c r="R365" i="2"/>
  <c r="R357" i="2"/>
  <c r="R351" i="2"/>
  <c r="R343" i="2"/>
  <c r="R331" i="2"/>
  <c r="R315" i="2"/>
  <c r="R299" i="2"/>
  <c r="R267" i="2"/>
  <c r="R263" i="2"/>
  <c r="R257" i="2"/>
  <c r="R229" i="2"/>
  <c r="R225" i="2"/>
  <c r="R203" i="2"/>
  <c r="R197" i="2"/>
  <c r="R193" i="2"/>
  <c r="R187" i="2"/>
  <c r="R179" i="2"/>
  <c r="R145" i="2"/>
  <c r="R141" i="2"/>
  <c r="R125" i="2"/>
  <c r="R113" i="2"/>
  <c r="R79" i="2"/>
  <c r="R75" i="2"/>
  <c r="R63" i="2"/>
  <c r="R53" i="2"/>
  <c r="R43" i="2"/>
  <c r="R11" i="2"/>
  <c r="R90" i="2"/>
  <c r="R30" i="2"/>
  <c r="R22" i="2"/>
  <c r="R38" i="2"/>
  <c r="R76" i="2"/>
  <c r="R6" i="2"/>
  <c r="R162" i="2"/>
  <c r="R158" i="2"/>
  <c r="R154" i="2"/>
  <c r="R150" i="2"/>
  <c r="R146" i="2"/>
  <c r="R142" i="2"/>
  <c r="R138" i="2"/>
  <c r="R132" i="2"/>
  <c r="R128" i="2"/>
  <c r="R124" i="2"/>
  <c r="R120" i="2"/>
  <c r="R116" i="2"/>
  <c r="R112" i="2"/>
  <c r="R108" i="2"/>
  <c r="R104" i="2"/>
  <c r="R49" i="2"/>
  <c r="R89" i="2"/>
  <c r="R339" i="2"/>
  <c r="R98" i="2"/>
  <c r="R28" i="2"/>
  <c r="R20" i="2"/>
  <c r="R34" i="2"/>
  <c r="R44" i="2"/>
  <c r="R36" i="2"/>
  <c r="R84" i="2"/>
  <c r="R13" i="2"/>
  <c r="R366" i="2"/>
  <c r="R362" i="2"/>
  <c r="R358" i="2"/>
  <c r="R354" i="2"/>
  <c r="R350" i="2"/>
  <c r="R346" i="2"/>
  <c r="R367" i="2"/>
  <c r="R359" i="2"/>
  <c r="R347" i="2"/>
  <c r="R337" i="2"/>
  <c r="R303" i="2"/>
  <c r="R255" i="2"/>
  <c r="R237" i="2"/>
  <c r="R233" i="2"/>
  <c r="R205" i="2"/>
  <c r="R189" i="2"/>
  <c r="R181" i="2"/>
  <c r="R155" i="2"/>
  <c r="R131" i="2"/>
  <c r="R123" i="2"/>
  <c r="R107" i="2"/>
  <c r="R93" i="2"/>
  <c r="R71" i="2"/>
  <c r="R35" i="2"/>
  <c r="R31" i="2"/>
  <c r="R27" i="2"/>
  <c r="R23" i="2"/>
  <c r="R19" i="2"/>
  <c r="R361" i="2"/>
  <c r="R353" i="2"/>
  <c r="R349" i="2"/>
  <c r="R341" i="2"/>
  <c r="R333" i="2"/>
  <c r="R319" i="2"/>
  <c r="R305" i="2"/>
  <c r="R293" i="2"/>
  <c r="R265" i="2"/>
  <c r="R259" i="2"/>
  <c r="R253" i="2"/>
  <c r="R227" i="2"/>
  <c r="R209" i="2"/>
  <c r="R199" i="2"/>
  <c r="R195" i="2"/>
  <c r="R191" i="2"/>
  <c r="R185" i="2"/>
  <c r="R147" i="2"/>
  <c r="R143" i="2"/>
  <c r="R139" i="2"/>
  <c r="R115" i="2"/>
  <c r="R85" i="2"/>
  <c r="R77" i="2"/>
  <c r="R69" i="2"/>
  <c r="R55" i="2"/>
  <c r="R51" i="2"/>
  <c r="R15" i="2"/>
  <c r="R7" i="2"/>
  <c r="R26" i="2"/>
  <c r="R17" i="2"/>
  <c r="R52" i="2"/>
  <c r="R42" i="2"/>
  <c r="R92" i="2"/>
</calcChain>
</file>

<file path=xl/sharedStrings.xml><?xml version="1.0" encoding="utf-8"?>
<sst xmlns="http://schemas.openxmlformats.org/spreadsheetml/2006/main" count="115" uniqueCount="30">
  <si>
    <t>Date</t>
  </si>
  <si>
    <t>Open</t>
  </si>
  <si>
    <t>High</t>
  </si>
  <si>
    <t>Low</t>
  </si>
  <si>
    <t>Close</t>
  </si>
  <si>
    <t>Pr Close</t>
  </si>
  <si>
    <t>Day</t>
  </si>
  <si>
    <t>Year</t>
  </si>
  <si>
    <t>Mon</t>
  </si>
  <si>
    <t>MM/DD</t>
  </si>
  <si>
    <t>Up/Down</t>
  </si>
  <si>
    <t>Up</t>
  </si>
  <si>
    <t>Down</t>
  </si>
  <si>
    <t>Up%</t>
  </si>
  <si>
    <t>1971 - 2014</t>
  </si>
  <si>
    <t>1971 - 2020</t>
  </si>
  <si>
    <t>2015 - 2020</t>
  </si>
  <si>
    <t>Holiday</t>
  </si>
  <si>
    <t>TG-1</t>
  </si>
  <si>
    <t>TG+1</t>
  </si>
  <si>
    <t>CM-1</t>
  </si>
  <si>
    <t>CM+1</t>
  </si>
  <si>
    <t>NY-1</t>
  </si>
  <si>
    <t>LD-1</t>
  </si>
  <si>
    <t>Day Before Labor Day</t>
  </si>
  <si>
    <t>Day Before Thanksgiving</t>
  </si>
  <si>
    <t>Day After Thanksgiving</t>
  </si>
  <si>
    <t>Day Before Christmas</t>
  </si>
  <si>
    <t>Day After Christmas</t>
  </si>
  <si>
    <t>Day Before New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</si>
</sst>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164" fontId="0" fillId="33" borderId="0" xfId="0" applyNumberFormat="1" applyFill="1" applyAlignment="1">
      <alignment horizontal="center"/>
    </xf>
    <xf numFmtId="0" fontId="0" fillId="33" borderId="10" xfId="0" quotePrefix="1" applyFill="1" applyBorder="1" applyAlignment="1">
      <alignment horizontal="center"/>
    </xf>
    <xf numFmtId="0" fontId="0" fillId="33" borderId="12" xfId="0" quotePrefix="1" applyFill="1" applyBorder="1" applyAlignment="1">
      <alignment horizontal="center"/>
    </xf>
    <xf numFmtId="0" fontId="0" fillId="33" borderId="11" xfId="0" quotePrefix="1" applyFill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0" xfId="0" applyNumberForma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B18BC-7B17-49FC-9F6B-C540C27F2419}">
  <dimension ref="A1:R368"/>
  <sheetViews>
    <sheetView workbookViewId="0">
      <pane ySplit="2" topLeftCell="A345" activePane="bottomLeft" state="frozen"/>
      <selection pane="bottomLeft" activeCell="R8" sqref="R8"/>
    </sheetView>
  </sheetViews>
  <sheetFormatPr defaultRowHeight="15" x14ac:dyDescent="0.25"/>
  <cols>
    <col min="1" max="1" width="5" style="4" bestFit="1" customWidth="1"/>
    <col min="2" max="2" width="4.28515625" style="4" bestFit="1" customWidth="1"/>
    <col min="3" max="8" width="6.140625" style="6" bestFit="1" customWidth="1"/>
    <col min="9" max="9" width="6.140625" style="6" customWidth="1"/>
    <col min="10" max="10" width="6.140625" style="6" bestFit="1" customWidth="1"/>
    <col min="11" max="11" width="3.7109375" customWidth="1"/>
    <col min="12" max="12" width="6.140625" style="8" customWidth="1"/>
    <col min="13" max="13" width="6.140625" style="8" bestFit="1" customWidth="1"/>
    <col min="14" max="14" width="7.5703125" style="9" bestFit="1" customWidth="1"/>
    <col min="15" max="15" width="3.7109375" customWidth="1"/>
    <col min="16" max="16" width="6.140625" style="8" customWidth="1"/>
    <col min="17" max="17" width="6.140625" style="8" bestFit="1" customWidth="1"/>
    <col min="18" max="18" width="7.5703125" style="9" bestFit="1" customWidth="1"/>
  </cols>
  <sheetData>
    <row r="1" spans="1:18" x14ac:dyDescent="0.25">
      <c r="I1" s="13" t="s">
        <v>16</v>
      </c>
      <c r="J1" s="14"/>
      <c r="L1" s="10" t="s">
        <v>14</v>
      </c>
      <c r="M1" s="11"/>
      <c r="N1" s="12"/>
      <c r="P1" s="10" t="s">
        <v>15</v>
      </c>
      <c r="Q1" s="11"/>
      <c r="R1" s="12"/>
    </row>
    <row r="2" spans="1:18" x14ac:dyDescent="0.25">
      <c r="A2" s="4" t="s">
        <v>8</v>
      </c>
      <c r="B2" s="4" t="s">
        <v>6</v>
      </c>
      <c r="C2" s="6">
        <v>2015</v>
      </c>
      <c r="D2" s="6">
        <v>2016</v>
      </c>
      <c r="E2" s="6">
        <v>2017</v>
      </c>
      <c r="F2" s="6">
        <v>2018</v>
      </c>
      <c r="G2" s="6">
        <v>2019</v>
      </c>
      <c r="H2" s="6">
        <v>2020</v>
      </c>
      <c r="I2" s="6" t="s">
        <v>11</v>
      </c>
      <c r="J2" s="6" t="s">
        <v>12</v>
      </c>
      <c r="L2" s="8" t="s">
        <v>11</v>
      </c>
      <c r="M2" s="8" t="s">
        <v>12</v>
      </c>
      <c r="N2" s="9" t="s">
        <v>13</v>
      </c>
      <c r="P2" s="8" t="s">
        <v>11</v>
      </c>
      <c r="Q2" s="8" t="s">
        <v>12</v>
      </c>
      <c r="R2" s="9" t="s">
        <v>13</v>
      </c>
    </row>
    <row r="3" spans="1:18" x14ac:dyDescent="0.25">
      <c r="A3" s="4">
        <v>1</v>
      </c>
      <c r="B3" s="4">
        <v>1</v>
      </c>
      <c r="C3" s="7" t="str">
        <f>IFERROR(VLOOKUP(DATE(C$2,$A3,$B3),'2015-2020 Data'!$B:$L,11,FALSE),"")</f>
        <v/>
      </c>
      <c r="D3" s="7" t="str">
        <f>IFERROR(VLOOKUP(DATE(D$2,$A3,$B3),'2015-2020 Data'!$B:$L,11,FALSE),"")</f>
        <v/>
      </c>
      <c r="E3" s="7" t="str">
        <f>IFERROR(VLOOKUP(DATE(E$2,$A3,$B3),'2015-2020 Data'!$B:$L,11,FALSE),"")</f>
        <v/>
      </c>
      <c r="F3" s="7" t="str">
        <f>IFERROR(VLOOKUP(DATE(F$2,$A3,$B3),'2015-2020 Data'!$B:$L,11,FALSE),"")</f>
        <v/>
      </c>
      <c r="G3" s="7" t="str">
        <f>IFERROR(VLOOKUP(DATE(G$2,$A3,$B3),'2015-2020 Data'!$B:$L,11,FALSE),"")</f>
        <v/>
      </c>
      <c r="H3" s="7" t="str">
        <f>IFERROR(VLOOKUP(DATE(H$2,$A3,$B3),'2015-2020 Data'!$B:$L,11,FALSE),"")</f>
        <v/>
      </c>
      <c r="I3" s="6">
        <f>COUNTIF(C3:H3,"Up")</f>
        <v>0</v>
      </c>
      <c r="J3" s="6">
        <f>COUNTIF(C3:H3,"Down")</f>
        <v>0</v>
      </c>
      <c r="L3" s="8">
        <v>0</v>
      </c>
      <c r="M3" s="8">
        <v>0</v>
      </c>
      <c r="N3" s="9" t="str">
        <f>IFERROR(100*L3/(L3+M3),"holiday")</f>
        <v>holiday</v>
      </c>
      <c r="P3" s="8">
        <f>L3+I3</f>
        <v>0</v>
      </c>
      <c r="Q3" s="8">
        <f>M3+J3</f>
        <v>0</v>
      </c>
      <c r="R3" s="9" t="str">
        <f>IFERROR(100*P3/(P3+Q3),"holiday")</f>
        <v>holiday</v>
      </c>
    </row>
    <row r="4" spans="1:18" x14ac:dyDescent="0.25">
      <c r="A4" s="4">
        <v>1</v>
      </c>
      <c r="B4" s="4">
        <v>2</v>
      </c>
      <c r="C4" s="7" t="str">
        <f>IFERROR(VLOOKUP(DATE(C$2,$A4,$B4),'2015-2020 Data'!$B:$L,11,FALSE),"")</f>
        <v>Down</v>
      </c>
      <c r="D4" s="7" t="str">
        <f>IFERROR(VLOOKUP(DATE(D$2,$A4,$B4),'2015-2020 Data'!$B:$L,11,FALSE),"")</f>
        <v/>
      </c>
      <c r="E4" s="7" t="str">
        <f>IFERROR(VLOOKUP(DATE(E$2,$A4,$B4),'2015-2020 Data'!$B:$L,11,FALSE),"")</f>
        <v/>
      </c>
      <c r="F4" s="7" t="str">
        <f>IFERROR(VLOOKUP(DATE(F$2,$A4,$B4),'2015-2020 Data'!$B:$L,11,FALSE),"")</f>
        <v>Up</v>
      </c>
      <c r="G4" s="7" t="str">
        <f>IFERROR(VLOOKUP(DATE(G$2,$A4,$B4),'2015-2020 Data'!$B:$L,11,FALSE),"")</f>
        <v>Up</v>
      </c>
      <c r="H4" s="7" t="str">
        <f>IFERROR(VLOOKUP(DATE(H$2,$A4,$B4),'2015-2020 Data'!$B:$L,11,FALSE),"")</f>
        <v>Up</v>
      </c>
      <c r="I4" s="6">
        <f t="shared" ref="I4:I18" si="0">COUNTIF(C4:H4,"Up")</f>
        <v>3</v>
      </c>
      <c r="J4" s="6">
        <f t="shared" ref="J4:J18" si="1">COUNTIF(C4:H4,"Down")</f>
        <v>1</v>
      </c>
      <c r="L4" s="8">
        <v>15</v>
      </c>
      <c r="M4" s="8">
        <v>10</v>
      </c>
      <c r="N4" s="9">
        <f t="shared" ref="N4:N67" si="2">IFERROR(100*L4/(L4+M4),"holiday")</f>
        <v>60</v>
      </c>
      <c r="P4" s="8">
        <f t="shared" ref="P4:P67" si="3">L4+I4</f>
        <v>18</v>
      </c>
      <c r="Q4" s="8">
        <f t="shared" ref="Q4:Q67" si="4">M4+J4</f>
        <v>11</v>
      </c>
      <c r="R4" s="9">
        <f t="shared" ref="R4:R67" si="5">IFERROR(100*P4/(P4+Q4),"holiday")</f>
        <v>62.068965517241381</v>
      </c>
    </row>
    <row r="5" spans="1:18" x14ac:dyDescent="0.25">
      <c r="A5" s="4">
        <v>1</v>
      </c>
      <c r="B5" s="4">
        <v>3</v>
      </c>
      <c r="C5" s="7" t="str">
        <f>IFERROR(VLOOKUP(DATE(C$2,$A5,$B5),'2015-2020 Data'!$B:$L,11,FALSE),"")</f>
        <v/>
      </c>
      <c r="D5" s="7" t="str">
        <f>IFERROR(VLOOKUP(DATE(D$2,$A5,$B5),'2015-2020 Data'!$B:$L,11,FALSE),"")</f>
        <v/>
      </c>
      <c r="E5" s="7" t="str">
        <f>IFERROR(VLOOKUP(DATE(E$2,$A5,$B5),'2015-2020 Data'!$B:$L,11,FALSE),"")</f>
        <v>Up</v>
      </c>
      <c r="F5" s="7" t="str">
        <f>IFERROR(VLOOKUP(DATE(F$2,$A5,$B5),'2015-2020 Data'!$B:$L,11,FALSE),"")</f>
        <v>Up</v>
      </c>
      <c r="G5" s="7" t="str">
        <f>IFERROR(VLOOKUP(DATE(G$2,$A5,$B5),'2015-2020 Data'!$B:$L,11,FALSE),"")</f>
        <v>Down</v>
      </c>
      <c r="H5" s="7" t="str">
        <f>IFERROR(VLOOKUP(DATE(H$2,$A5,$B5),'2015-2020 Data'!$B:$L,11,FALSE),"")</f>
        <v>Down</v>
      </c>
      <c r="I5" s="6">
        <f t="shared" si="0"/>
        <v>2</v>
      </c>
      <c r="J5" s="6">
        <f t="shared" si="1"/>
        <v>2</v>
      </c>
      <c r="L5" s="8">
        <v>17</v>
      </c>
      <c r="M5" s="8">
        <v>15</v>
      </c>
      <c r="N5" s="9">
        <f t="shared" si="2"/>
        <v>53.125</v>
      </c>
      <c r="P5" s="8">
        <f t="shared" si="3"/>
        <v>19</v>
      </c>
      <c r="Q5" s="8">
        <f t="shared" si="4"/>
        <v>17</v>
      </c>
      <c r="R5" s="9">
        <f t="shared" si="5"/>
        <v>52.777777777777779</v>
      </c>
    </row>
    <row r="6" spans="1:18" x14ac:dyDescent="0.25">
      <c r="A6" s="4">
        <v>1</v>
      </c>
      <c r="B6" s="4">
        <v>4</v>
      </c>
      <c r="C6" s="7" t="str">
        <f>IFERROR(VLOOKUP(DATE(C$2,$A6,$B6),'2015-2020 Data'!$B:$L,11,FALSE),"")</f>
        <v/>
      </c>
      <c r="D6" s="7" t="str">
        <f>IFERROR(VLOOKUP(DATE(D$2,$A6,$B6),'2015-2020 Data'!$B:$L,11,FALSE),"")</f>
        <v>Down</v>
      </c>
      <c r="E6" s="7" t="str">
        <f>IFERROR(VLOOKUP(DATE(E$2,$A6,$B6),'2015-2020 Data'!$B:$L,11,FALSE),"")</f>
        <v>Up</v>
      </c>
      <c r="F6" s="7" t="str">
        <f>IFERROR(VLOOKUP(DATE(F$2,$A6,$B6),'2015-2020 Data'!$B:$L,11,FALSE),"")</f>
        <v>Up</v>
      </c>
      <c r="G6" s="7" t="str">
        <f>IFERROR(VLOOKUP(DATE(G$2,$A6,$B6),'2015-2020 Data'!$B:$L,11,FALSE),"")</f>
        <v>Up</v>
      </c>
      <c r="H6" s="7" t="str">
        <f>IFERROR(VLOOKUP(DATE(H$2,$A6,$B6),'2015-2020 Data'!$B:$L,11,FALSE),"")</f>
        <v/>
      </c>
      <c r="I6" s="6">
        <f t="shared" si="0"/>
        <v>3</v>
      </c>
      <c r="J6" s="6">
        <f t="shared" si="1"/>
        <v>1</v>
      </c>
      <c r="L6" s="8">
        <v>16</v>
      </c>
      <c r="M6" s="8">
        <v>15</v>
      </c>
      <c r="N6" s="9">
        <f t="shared" si="2"/>
        <v>51.612903225806448</v>
      </c>
      <c r="P6" s="8">
        <f t="shared" si="3"/>
        <v>19</v>
      </c>
      <c r="Q6" s="8">
        <f t="shared" si="4"/>
        <v>16</v>
      </c>
      <c r="R6" s="9">
        <f t="shared" si="5"/>
        <v>54.285714285714285</v>
      </c>
    </row>
    <row r="7" spans="1:18" x14ac:dyDescent="0.25">
      <c r="A7" s="4">
        <v>1</v>
      </c>
      <c r="B7" s="4">
        <v>5</v>
      </c>
      <c r="C7" s="7" t="str">
        <f>IFERROR(VLOOKUP(DATE(C$2,$A7,$B7),'2015-2020 Data'!$B:$L,11,FALSE),"")</f>
        <v>Down</v>
      </c>
      <c r="D7" s="7" t="str">
        <f>IFERROR(VLOOKUP(DATE(D$2,$A7,$B7),'2015-2020 Data'!$B:$L,11,FALSE),"")</f>
        <v>Down</v>
      </c>
      <c r="E7" s="7" t="str">
        <f>IFERROR(VLOOKUP(DATE(E$2,$A7,$B7),'2015-2020 Data'!$B:$L,11,FALSE),"")</f>
        <v>Up</v>
      </c>
      <c r="F7" s="7" t="str">
        <f>IFERROR(VLOOKUP(DATE(F$2,$A7,$B7),'2015-2020 Data'!$B:$L,11,FALSE),"")</f>
        <v>Up</v>
      </c>
      <c r="G7" s="7" t="str">
        <f>IFERROR(VLOOKUP(DATE(G$2,$A7,$B7),'2015-2020 Data'!$B:$L,11,FALSE),"")</f>
        <v/>
      </c>
      <c r="H7" s="7" t="str">
        <f>IFERROR(VLOOKUP(DATE(H$2,$A7,$B7),'2015-2020 Data'!$B:$L,11,FALSE),"")</f>
        <v/>
      </c>
      <c r="I7" s="6">
        <f t="shared" si="0"/>
        <v>2</v>
      </c>
      <c r="J7" s="6">
        <f t="shared" si="1"/>
        <v>2</v>
      </c>
      <c r="L7" s="8">
        <v>20</v>
      </c>
      <c r="M7" s="8">
        <v>10</v>
      </c>
      <c r="N7" s="9">
        <f t="shared" si="2"/>
        <v>66.666666666666671</v>
      </c>
      <c r="P7" s="8">
        <f t="shared" si="3"/>
        <v>22</v>
      </c>
      <c r="Q7" s="8">
        <f t="shared" si="4"/>
        <v>12</v>
      </c>
      <c r="R7" s="9">
        <f t="shared" si="5"/>
        <v>64.705882352941174</v>
      </c>
    </row>
    <row r="8" spans="1:18" x14ac:dyDescent="0.25">
      <c r="A8" s="4">
        <v>1</v>
      </c>
      <c r="B8" s="4">
        <v>6</v>
      </c>
      <c r="C8" s="7" t="str">
        <f>IFERROR(VLOOKUP(DATE(C$2,$A8,$B8),'2015-2020 Data'!$B:$L,11,FALSE),"")</f>
        <v>Down</v>
      </c>
      <c r="D8" s="7" t="str">
        <f>IFERROR(VLOOKUP(DATE(D$2,$A8,$B8),'2015-2020 Data'!$B:$L,11,FALSE),"")</f>
        <v>Down</v>
      </c>
      <c r="E8" s="7" t="str">
        <f>IFERROR(VLOOKUP(DATE(E$2,$A8,$B8),'2015-2020 Data'!$B:$L,11,FALSE),"")</f>
        <v>Up</v>
      </c>
      <c r="F8" s="7" t="str">
        <f>IFERROR(VLOOKUP(DATE(F$2,$A8,$B8),'2015-2020 Data'!$B:$L,11,FALSE),"")</f>
        <v/>
      </c>
      <c r="G8" s="7" t="str">
        <f>IFERROR(VLOOKUP(DATE(G$2,$A8,$B8),'2015-2020 Data'!$B:$L,11,FALSE),"")</f>
        <v/>
      </c>
      <c r="H8" s="7" t="str">
        <f>IFERROR(VLOOKUP(DATE(H$2,$A8,$B8),'2015-2020 Data'!$B:$L,11,FALSE),"")</f>
        <v>Up</v>
      </c>
      <c r="I8" s="6">
        <f t="shared" si="0"/>
        <v>2</v>
      </c>
      <c r="J8" s="6">
        <f t="shared" si="1"/>
        <v>2</v>
      </c>
      <c r="L8" s="8">
        <v>22</v>
      </c>
      <c r="M8" s="8">
        <v>8</v>
      </c>
      <c r="N8" s="9">
        <f t="shared" si="2"/>
        <v>73.333333333333329</v>
      </c>
      <c r="P8" s="8">
        <f t="shared" si="3"/>
        <v>24</v>
      </c>
      <c r="Q8" s="8">
        <f t="shared" si="4"/>
        <v>10</v>
      </c>
      <c r="R8" s="9">
        <f t="shared" si="5"/>
        <v>70.588235294117652</v>
      </c>
    </row>
    <row r="9" spans="1:18" x14ac:dyDescent="0.25">
      <c r="A9" s="4">
        <v>1</v>
      </c>
      <c r="B9" s="4">
        <v>7</v>
      </c>
      <c r="C9" s="7" t="str">
        <f>IFERROR(VLOOKUP(DATE(C$2,$A9,$B9),'2015-2020 Data'!$B:$L,11,FALSE),"")</f>
        <v>Up</v>
      </c>
      <c r="D9" s="7" t="str">
        <f>IFERROR(VLOOKUP(DATE(D$2,$A9,$B9),'2015-2020 Data'!$B:$L,11,FALSE),"")</f>
        <v>Down</v>
      </c>
      <c r="E9" s="7" t="str">
        <f>IFERROR(VLOOKUP(DATE(E$2,$A9,$B9),'2015-2020 Data'!$B:$L,11,FALSE),"")</f>
        <v/>
      </c>
      <c r="F9" s="7" t="str">
        <f>IFERROR(VLOOKUP(DATE(F$2,$A9,$B9),'2015-2020 Data'!$B:$L,11,FALSE),"")</f>
        <v/>
      </c>
      <c r="G9" s="7" t="str">
        <f>IFERROR(VLOOKUP(DATE(G$2,$A9,$B9),'2015-2020 Data'!$B:$L,11,FALSE),"")</f>
        <v>Up</v>
      </c>
      <c r="H9" s="7" t="str">
        <f>IFERROR(VLOOKUP(DATE(H$2,$A9,$B9),'2015-2020 Data'!$B:$L,11,FALSE),"")</f>
        <v>Down</v>
      </c>
      <c r="I9" s="6">
        <f t="shared" si="0"/>
        <v>2</v>
      </c>
      <c r="J9" s="6">
        <f t="shared" si="1"/>
        <v>2</v>
      </c>
      <c r="L9" s="8">
        <v>18</v>
      </c>
      <c r="M9" s="8">
        <v>13</v>
      </c>
      <c r="N9" s="9">
        <f t="shared" si="2"/>
        <v>58.064516129032256</v>
      </c>
      <c r="P9" s="8">
        <f t="shared" si="3"/>
        <v>20</v>
      </c>
      <c r="Q9" s="8">
        <f t="shared" si="4"/>
        <v>15</v>
      </c>
      <c r="R9" s="9">
        <f t="shared" si="5"/>
        <v>57.142857142857146</v>
      </c>
    </row>
    <row r="10" spans="1:18" x14ac:dyDescent="0.25">
      <c r="A10" s="4">
        <v>1</v>
      </c>
      <c r="B10" s="4">
        <v>8</v>
      </c>
      <c r="C10" s="7" t="str">
        <f>IFERROR(VLOOKUP(DATE(C$2,$A10,$B10),'2015-2020 Data'!$B:$L,11,FALSE),"")</f>
        <v>Up</v>
      </c>
      <c r="D10" s="7" t="str">
        <f>IFERROR(VLOOKUP(DATE(D$2,$A10,$B10),'2015-2020 Data'!$B:$L,11,FALSE),"")</f>
        <v>Down</v>
      </c>
      <c r="E10" s="7" t="str">
        <f>IFERROR(VLOOKUP(DATE(E$2,$A10,$B10),'2015-2020 Data'!$B:$L,11,FALSE),"")</f>
        <v/>
      </c>
      <c r="F10" s="7" t="str">
        <f>IFERROR(VLOOKUP(DATE(F$2,$A10,$B10),'2015-2020 Data'!$B:$L,11,FALSE),"")</f>
        <v>Up</v>
      </c>
      <c r="G10" s="7" t="str">
        <f>IFERROR(VLOOKUP(DATE(G$2,$A10,$B10),'2015-2020 Data'!$B:$L,11,FALSE),"")</f>
        <v>Up</v>
      </c>
      <c r="H10" s="7" t="str">
        <f>IFERROR(VLOOKUP(DATE(H$2,$A10,$B10),'2015-2020 Data'!$B:$L,11,FALSE),"")</f>
        <v>Up</v>
      </c>
      <c r="I10" s="6">
        <f t="shared" si="0"/>
        <v>4</v>
      </c>
      <c r="J10" s="6">
        <f t="shared" si="1"/>
        <v>1</v>
      </c>
      <c r="L10" s="8">
        <v>14</v>
      </c>
      <c r="M10" s="8">
        <v>16</v>
      </c>
      <c r="N10" s="9">
        <f t="shared" si="2"/>
        <v>46.666666666666664</v>
      </c>
      <c r="P10" s="8">
        <f t="shared" si="3"/>
        <v>18</v>
      </c>
      <c r="Q10" s="8">
        <f t="shared" si="4"/>
        <v>17</v>
      </c>
      <c r="R10" s="9">
        <f t="shared" si="5"/>
        <v>51.428571428571431</v>
      </c>
    </row>
    <row r="11" spans="1:18" x14ac:dyDescent="0.25">
      <c r="A11" s="4">
        <v>1</v>
      </c>
      <c r="B11" s="4">
        <v>9</v>
      </c>
      <c r="C11" s="7" t="str">
        <f>IFERROR(VLOOKUP(DATE(C$2,$A11,$B11),'2015-2020 Data'!$B:$L,11,FALSE),"")</f>
        <v>Down</v>
      </c>
      <c r="D11" s="7" t="str">
        <f>IFERROR(VLOOKUP(DATE(D$2,$A11,$B11),'2015-2020 Data'!$B:$L,11,FALSE),"")</f>
        <v/>
      </c>
      <c r="E11" s="7" t="str">
        <f>IFERROR(VLOOKUP(DATE(E$2,$A11,$B11),'2015-2020 Data'!$B:$L,11,FALSE),"")</f>
        <v>Up</v>
      </c>
      <c r="F11" s="7" t="str">
        <f>IFERROR(VLOOKUP(DATE(F$2,$A11,$B11),'2015-2020 Data'!$B:$L,11,FALSE),"")</f>
        <v>Up</v>
      </c>
      <c r="G11" s="7" t="str">
        <f>IFERROR(VLOOKUP(DATE(G$2,$A11,$B11),'2015-2020 Data'!$B:$L,11,FALSE),"")</f>
        <v>Up</v>
      </c>
      <c r="H11" s="7" t="str">
        <f>IFERROR(VLOOKUP(DATE(H$2,$A11,$B11),'2015-2020 Data'!$B:$L,11,FALSE),"")</f>
        <v>Up</v>
      </c>
      <c r="I11" s="6">
        <f t="shared" si="0"/>
        <v>4</v>
      </c>
      <c r="J11" s="6">
        <f t="shared" si="1"/>
        <v>1</v>
      </c>
      <c r="L11" s="8">
        <v>18</v>
      </c>
      <c r="M11" s="8">
        <v>13</v>
      </c>
      <c r="N11" s="9">
        <f t="shared" si="2"/>
        <v>58.064516129032256</v>
      </c>
      <c r="P11" s="8">
        <f t="shared" si="3"/>
        <v>22</v>
      </c>
      <c r="Q11" s="8">
        <f t="shared" si="4"/>
        <v>14</v>
      </c>
      <c r="R11" s="9">
        <f t="shared" si="5"/>
        <v>61.111111111111114</v>
      </c>
    </row>
    <row r="12" spans="1:18" x14ac:dyDescent="0.25">
      <c r="A12" s="4">
        <v>1</v>
      </c>
      <c r="B12" s="4">
        <v>10</v>
      </c>
      <c r="C12" s="7" t="str">
        <f>IFERROR(VLOOKUP(DATE(C$2,$A12,$B12),'2015-2020 Data'!$B:$L,11,FALSE),"")</f>
        <v/>
      </c>
      <c r="D12" s="7" t="str">
        <f>IFERROR(VLOOKUP(DATE(D$2,$A12,$B12),'2015-2020 Data'!$B:$L,11,FALSE),"")</f>
        <v/>
      </c>
      <c r="E12" s="7" t="str">
        <f>IFERROR(VLOOKUP(DATE(E$2,$A12,$B12),'2015-2020 Data'!$B:$L,11,FALSE),"")</f>
        <v>Up</v>
      </c>
      <c r="F12" s="7" t="str">
        <f>IFERROR(VLOOKUP(DATE(F$2,$A12,$B12),'2015-2020 Data'!$B:$L,11,FALSE),"")</f>
        <v>Down</v>
      </c>
      <c r="G12" s="7" t="str">
        <f>IFERROR(VLOOKUP(DATE(G$2,$A12,$B12),'2015-2020 Data'!$B:$L,11,FALSE),"")</f>
        <v>Up</v>
      </c>
      <c r="H12" s="7" t="str">
        <f>IFERROR(VLOOKUP(DATE(H$2,$A12,$B12),'2015-2020 Data'!$B:$L,11,FALSE),"")</f>
        <v>Down</v>
      </c>
      <c r="I12" s="6">
        <f t="shared" si="0"/>
        <v>2</v>
      </c>
      <c r="J12" s="6">
        <f t="shared" si="1"/>
        <v>2</v>
      </c>
      <c r="L12" s="8">
        <v>24</v>
      </c>
      <c r="M12" s="8">
        <v>8</v>
      </c>
      <c r="N12" s="9">
        <f t="shared" si="2"/>
        <v>75</v>
      </c>
      <c r="P12" s="8">
        <f t="shared" si="3"/>
        <v>26</v>
      </c>
      <c r="Q12" s="8">
        <f t="shared" si="4"/>
        <v>10</v>
      </c>
      <c r="R12" s="9">
        <f t="shared" si="5"/>
        <v>72.222222222222229</v>
      </c>
    </row>
    <row r="13" spans="1:18" x14ac:dyDescent="0.25">
      <c r="A13" s="4">
        <v>1</v>
      </c>
      <c r="B13" s="4">
        <v>11</v>
      </c>
      <c r="C13" s="7" t="str">
        <f>IFERROR(VLOOKUP(DATE(C$2,$A13,$B13),'2015-2020 Data'!$B:$L,11,FALSE),"")</f>
        <v/>
      </c>
      <c r="D13" s="7" t="str">
        <f>IFERROR(VLOOKUP(DATE(D$2,$A13,$B13),'2015-2020 Data'!$B:$L,11,FALSE),"")</f>
        <v>Down</v>
      </c>
      <c r="E13" s="7" t="str">
        <f>IFERROR(VLOOKUP(DATE(E$2,$A13,$B13),'2015-2020 Data'!$B:$L,11,FALSE),"")</f>
        <v>Up</v>
      </c>
      <c r="F13" s="7" t="str">
        <f>IFERROR(VLOOKUP(DATE(F$2,$A13,$B13),'2015-2020 Data'!$B:$L,11,FALSE),"")</f>
        <v>Up</v>
      </c>
      <c r="G13" s="7" t="str">
        <f>IFERROR(VLOOKUP(DATE(G$2,$A13,$B13),'2015-2020 Data'!$B:$L,11,FALSE),"")</f>
        <v>Down</v>
      </c>
      <c r="H13" s="7" t="str">
        <f>IFERROR(VLOOKUP(DATE(H$2,$A13,$B13),'2015-2020 Data'!$B:$L,11,FALSE),"")</f>
        <v/>
      </c>
      <c r="I13" s="6">
        <f t="shared" si="0"/>
        <v>2</v>
      </c>
      <c r="J13" s="6">
        <f t="shared" si="1"/>
        <v>2</v>
      </c>
      <c r="L13" s="8">
        <v>17</v>
      </c>
      <c r="M13" s="8">
        <v>15</v>
      </c>
      <c r="N13" s="9">
        <f t="shared" si="2"/>
        <v>53.125</v>
      </c>
      <c r="P13" s="8">
        <f t="shared" si="3"/>
        <v>19</v>
      </c>
      <c r="Q13" s="8">
        <f t="shared" si="4"/>
        <v>17</v>
      </c>
      <c r="R13" s="9">
        <f t="shared" si="5"/>
        <v>52.777777777777779</v>
      </c>
    </row>
    <row r="14" spans="1:18" x14ac:dyDescent="0.25">
      <c r="A14" s="4">
        <v>1</v>
      </c>
      <c r="B14" s="4">
        <v>12</v>
      </c>
      <c r="C14" s="7" t="str">
        <f>IFERROR(VLOOKUP(DATE(C$2,$A14,$B14),'2015-2020 Data'!$B:$L,11,FALSE),"")</f>
        <v>Down</v>
      </c>
      <c r="D14" s="7" t="str">
        <f>IFERROR(VLOOKUP(DATE(D$2,$A14,$B14),'2015-2020 Data'!$B:$L,11,FALSE),"")</f>
        <v>Up</v>
      </c>
      <c r="E14" s="7" t="str">
        <f>IFERROR(VLOOKUP(DATE(E$2,$A14,$B14),'2015-2020 Data'!$B:$L,11,FALSE),"")</f>
        <v>Down</v>
      </c>
      <c r="F14" s="7" t="str">
        <f>IFERROR(VLOOKUP(DATE(F$2,$A14,$B14),'2015-2020 Data'!$B:$L,11,FALSE),"")</f>
        <v>Up</v>
      </c>
      <c r="G14" s="7" t="str">
        <f>IFERROR(VLOOKUP(DATE(G$2,$A14,$B14),'2015-2020 Data'!$B:$L,11,FALSE),"")</f>
        <v/>
      </c>
      <c r="H14" s="7" t="str">
        <f>IFERROR(VLOOKUP(DATE(H$2,$A14,$B14),'2015-2020 Data'!$B:$L,11,FALSE),"")</f>
        <v/>
      </c>
      <c r="I14" s="6">
        <f t="shared" si="0"/>
        <v>2</v>
      </c>
      <c r="J14" s="6">
        <f t="shared" si="1"/>
        <v>2</v>
      </c>
      <c r="L14" s="8">
        <v>17</v>
      </c>
      <c r="M14" s="8">
        <v>13</v>
      </c>
      <c r="N14" s="9">
        <f t="shared" si="2"/>
        <v>56.666666666666664</v>
      </c>
      <c r="P14" s="8">
        <f t="shared" si="3"/>
        <v>19</v>
      </c>
      <c r="Q14" s="8">
        <f t="shared" si="4"/>
        <v>15</v>
      </c>
      <c r="R14" s="9">
        <f t="shared" si="5"/>
        <v>55.882352941176471</v>
      </c>
    </row>
    <row r="15" spans="1:18" x14ac:dyDescent="0.25">
      <c r="A15" s="4">
        <v>1</v>
      </c>
      <c r="B15" s="4">
        <v>13</v>
      </c>
      <c r="C15" s="7" t="str">
        <f>IFERROR(VLOOKUP(DATE(C$2,$A15,$B15),'2015-2020 Data'!$B:$L,11,FALSE),"")</f>
        <v>Down</v>
      </c>
      <c r="D15" s="7" t="str">
        <f>IFERROR(VLOOKUP(DATE(D$2,$A15,$B15),'2015-2020 Data'!$B:$L,11,FALSE),"")</f>
        <v>Down</v>
      </c>
      <c r="E15" s="7" t="str">
        <f>IFERROR(VLOOKUP(DATE(E$2,$A15,$B15),'2015-2020 Data'!$B:$L,11,FALSE),"")</f>
        <v>Up</v>
      </c>
      <c r="F15" s="7" t="str">
        <f>IFERROR(VLOOKUP(DATE(F$2,$A15,$B15),'2015-2020 Data'!$B:$L,11,FALSE),"")</f>
        <v/>
      </c>
      <c r="G15" s="7" t="str">
        <f>IFERROR(VLOOKUP(DATE(G$2,$A15,$B15),'2015-2020 Data'!$B:$L,11,FALSE),"")</f>
        <v/>
      </c>
      <c r="H15" s="7" t="str">
        <f>IFERROR(VLOOKUP(DATE(H$2,$A15,$B15),'2015-2020 Data'!$B:$L,11,FALSE),"")</f>
        <v>Up</v>
      </c>
      <c r="I15" s="6">
        <f t="shared" si="0"/>
        <v>2</v>
      </c>
      <c r="J15" s="6">
        <f t="shared" si="1"/>
        <v>2</v>
      </c>
      <c r="L15" s="8">
        <v>15</v>
      </c>
      <c r="M15" s="8">
        <v>14</v>
      </c>
      <c r="N15" s="9">
        <f t="shared" si="2"/>
        <v>51.724137931034484</v>
      </c>
      <c r="P15" s="8">
        <f t="shared" si="3"/>
        <v>17</v>
      </c>
      <c r="Q15" s="8">
        <f t="shared" si="4"/>
        <v>16</v>
      </c>
      <c r="R15" s="9">
        <f t="shared" si="5"/>
        <v>51.515151515151516</v>
      </c>
    </row>
    <row r="16" spans="1:18" x14ac:dyDescent="0.25">
      <c r="A16" s="4">
        <v>1</v>
      </c>
      <c r="B16" s="4">
        <v>14</v>
      </c>
      <c r="C16" s="7" t="str">
        <f>IFERROR(VLOOKUP(DATE(C$2,$A16,$B16),'2015-2020 Data'!$B:$L,11,FALSE),"")</f>
        <v>Down</v>
      </c>
      <c r="D16" s="7" t="str">
        <f>IFERROR(VLOOKUP(DATE(D$2,$A16,$B16),'2015-2020 Data'!$B:$L,11,FALSE),"")</f>
        <v>Up</v>
      </c>
      <c r="E16" s="7" t="str">
        <f>IFERROR(VLOOKUP(DATE(E$2,$A16,$B16),'2015-2020 Data'!$B:$L,11,FALSE),"")</f>
        <v/>
      </c>
      <c r="F16" s="7" t="str">
        <f>IFERROR(VLOOKUP(DATE(F$2,$A16,$B16),'2015-2020 Data'!$B:$L,11,FALSE),"")</f>
        <v/>
      </c>
      <c r="G16" s="7" t="str">
        <f>IFERROR(VLOOKUP(DATE(G$2,$A16,$B16),'2015-2020 Data'!$B:$L,11,FALSE),"")</f>
        <v>Down</v>
      </c>
      <c r="H16" s="7" t="str">
        <f>IFERROR(VLOOKUP(DATE(H$2,$A16,$B16),'2015-2020 Data'!$B:$L,11,FALSE),"")</f>
        <v>Down</v>
      </c>
      <c r="I16" s="6">
        <f t="shared" si="0"/>
        <v>1</v>
      </c>
      <c r="J16" s="6">
        <f t="shared" si="1"/>
        <v>3</v>
      </c>
      <c r="L16" s="8">
        <v>25</v>
      </c>
      <c r="M16" s="8">
        <v>6</v>
      </c>
      <c r="N16" s="9">
        <f t="shared" si="2"/>
        <v>80.645161290322577</v>
      </c>
      <c r="P16" s="8">
        <f t="shared" si="3"/>
        <v>26</v>
      </c>
      <c r="Q16" s="8">
        <f t="shared" si="4"/>
        <v>9</v>
      </c>
      <c r="R16" s="9">
        <f t="shared" si="5"/>
        <v>74.285714285714292</v>
      </c>
    </row>
    <row r="17" spans="1:18" x14ac:dyDescent="0.25">
      <c r="A17" s="4">
        <v>1</v>
      </c>
      <c r="B17" s="4">
        <v>15</v>
      </c>
      <c r="C17" s="7" t="str">
        <f>IFERROR(VLOOKUP(DATE(C$2,$A17,$B17),'2015-2020 Data'!$B:$L,11,FALSE),"")</f>
        <v>Down</v>
      </c>
      <c r="D17" s="7" t="str">
        <f>IFERROR(VLOOKUP(DATE(D$2,$A17,$B17),'2015-2020 Data'!$B:$L,11,FALSE),"")</f>
        <v>Down</v>
      </c>
      <c r="E17" s="7" t="str">
        <f>IFERROR(VLOOKUP(DATE(E$2,$A17,$B17),'2015-2020 Data'!$B:$L,11,FALSE),"")</f>
        <v/>
      </c>
      <c r="F17" s="7" t="str">
        <f>IFERROR(VLOOKUP(DATE(F$2,$A17,$B17),'2015-2020 Data'!$B:$L,11,FALSE),"")</f>
        <v/>
      </c>
      <c r="G17" s="7" t="str">
        <f>IFERROR(VLOOKUP(DATE(G$2,$A17,$B17),'2015-2020 Data'!$B:$L,11,FALSE),"")</f>
        <v>Up</v>
      </c>
      <c r="H17" s="7" t="str">
        <f>IFERROR(VLOOKUP(DATE(H$2,$A17,$B17),'2015-2020 Data'!$B:$L,11,FALSE),"")</f>
        <v>Up</v>
      </c>
      <c r="I17" s="6">
        <f t="shared" si="0"/>
        <v>2</v>
      </c>
      <c r="J17" s="6">
        <f t="shared" si="1"/>
        <v>2</v>
      </c>
      <c r="L17" s="8">
        <v>18</v>
      </c>
      <c r="M17" s="8">
        <v>10</v>
      </c>
      <c r="N17" s="9">
        <f t="shared" si="2"/>
        <v>64.285714285714292</v>
      </c>
      <c r="P17" s="8">
        <f t="shared" si="3"/>
        <v>20</v>
      </c>
      <c r="Q17" s="8">
        <f t="shared" si="4"/>
        <v>12</v>
      </c>
      <c r="R17" s="9">
        <f t="shared" si="5"/>
        <v>62.5</v>
      </c>
    </row>
    <row r="18" spans="1:18" x14ac:dyDescent="0.25">
      <c r="A18" s="4">
        <v>1</v>
      </c>
      <c r="B18" s="4">
        <v>16</v>
      </c>
      <c r="C18" s="7" t="str">
        <f>IFERROR(VLOOKUP(DATE(C$2,$A18,$B18),'2015-2020 Data'!$B:$L,11,FALSE),"")</f>
        <v>Up</v>
      </c>
      <c r="D18" s="7" t="str">
        <f>IFERROR(VLOOKUP(DATE(D$2,$A18,$B18),'2015-2020 Data'!$B:$L,11,FALSE),"")</f>
        <v/>
      </c>
      <c r="E18" s="7" t="str">
        <f>IFERROR(VLOOKUP(DATE(E$2,$A18,$B18),'2015-2020 Data'!$B:$L,11,FALSE),"")</f>
        <v/>
      </c>
      <c r="F18" s="7" t="str">
        <f>IFERROR(VLOOKUP(DATE(F$2,$A18,$B18),'2015-2020 Data'!$B:$L,11,FALSE),"")</f>
        <v>Down</v>
      </c>
      <c r="G18" s="7" t="str">
        <f>IFERROR(VLOOKUP(DATE(G$2,$A18,$B18),'2015-2020 Data'!$B:$L,11,FALSE),"")</f>
        <v>Up</v>
      </c>
      <c r="H18" s="7" t="str">
        <f>IFERROR(VLOOKUP(DATE(H$2,$A18,$B18),'2015-2020 Data'!$B:$L,11,FALSE),"")</f>
        <v>Up</v>
      </c>
      <c r="I18" s="6">
        <f t="shared" si="0"/>
        <v>3</v>
      </c>
      <c r="J18" s="6">
        <f t="shared" si="1"/>
        <v>1</v>
      </c>
      <c r="L18" s="8">
        <v>19</v>
      </c>
      <c r="M18" s="8">
        <v>11</v>
      </c>
      <c r="N18" s="9">
        <f t="shared" si="2"/>
        <v>63.333333333333336</v>
      </c>
      <c r="P18" s="8">
        <f t="shared" si="3"/>
        <v>22</v>
      </c>
      <c r="Q18" s="8">
        <f t="shared" si="4"/>
        <v>12</v>
      </c>
      <c r="R18" s="9">
        <f t="shared" si="5"/>
        <v>64.705882352941174</v>
      </c>
    </row>
    <row r="19" spans="1:18" x14ac:dyDescent="0.25">
      <c r="A19" s="4">
        <v>1</v>
      </c>
      <c r="B19" s="4">
        <v>17</v>
      </c>
      <c r="C19" s="7" t="str">
        <f>IFERROR(VLOOKUP(DATE(C$2,$A19,$B19),'2015-2020 Data'!$B:$L,11,FALSE),"")</f>
        <v/>
      </c>
      <c r="D19" s="7" t="str">
        <f>IFERROR(VLOOKUP(DATE(D$2,$A19,$B19),'2015-2020 Data'!$B:$L,11,FALSE),"")</f>
        <v/>
      </c>
      <c r="E19" s="7" t="str">
        <f>IFERROR(VLOOKUP(DATE(E$2,$A19,$B19),'2015-2020 Data'!$B:$L,11,FALSE),"")</f>
        <v>Down</v>
      </c>
      <c r="F19" s="7" t="str">
        <f>IFERROR(VLOOKUP(DATE(F$2,$A19,$B19),'2015-2020 Data'!$B:$L,11,FALSE),"")</f>
        <v>Up</v>
      </c>
      <c r="G19" s="7" t="str">
        <f>IFERROR(VLOOKUP(DATE(G$2,$A19,$B19),'2015-2020 Data'!$B:$L,11,FALSE),"")</f>
        <v>Up</v>
      </c>
      <c r="H19" s="7" t="str">
        <f>IFERROR(VLOOKUP(DATE(H$2,$A19,$B19),'2015-2020 Data'!$B:$L,11,FALSE),"")</f>
        <v>Up</v>
      </c>
      <c r="I19" s="6">
        <f t="shared" ref="I19:I82" si="6">COUNTIF(C19:H19,"Up")</f>
        <v>3</v>
      </c>
      <c r="J19" s="6">
        <f t="shared" ref="J19:J82" si="7">COUNTIF(C19:H19,"Down")</f>
        <v>1</v>
      </c>
      <c r="L19" s="8">
        <v>17</v>
      </c>
      <c r="M19" s="8">
        <v>13</v>
      </c>
      <c r="N19" s="9">
        <f t="shared" si="2"/>
        <v>56.666666666666664</v>
      </c>
      <c r="P19" s="8">
        <f t="shared" si="3"/>
        <v>20</v>
      </c>
      <c r="Q19" s="8">
        <f t="shared" si="4"/>
        <v>14</v>
      </c>
      <c r="R19" s="9">
        <f t="shared" si="5"/>
        <v>58.823529411764703</v>
      </c>
    </row>
    <row r="20" spans="1:18" x14ac:dyDescent="0.25">
      <c r="A20" s="4">
        <v>1</v>
      </c>
      <c r="B20" s="4">
        <v>18</v>
      </c>
      <c r="C20" s="7" t="str">
        <f>IFERROR(VLOOKUP(DATE(C$2,$A20,$B20),'2015-2020 Data'!$B:$L,11,FALSE),"")</f>
        <v/>
      </c>
      <c r="D20" s="7" t="str">
        <f>IFERROR(VLOOKUP(DATE(D$2,$A20,$B20),'2015-2020 Data'!$B:$L,11,FALSE),"")</f>
        <v/>
      </c>
      <c r="E20" s="7" t="str">
        <f>IFERROR(VLOOKUP(DATE(E$2,$A20,$B20),'2015-2020 Data'!$B:$L,11,FALSE),"")</f>
        <v>Up</v>
      </c>
      <c r="F20" s="7" t="str">
        <f>IFERROR(VLOOKUP(DATE(F$2,$A20,$B20),'2015-2020 Data'!$B:$L,11,FALSE),"")</f>
        <v>Down</v>
      </c>
      <c r="G20" s="7" t="str">
        <f>IFERROR(VLOOKUP(DATE(G$2,$A20,$B20),'2015-2020 Data'!$B:$L,11,FALSE),"")</f>
        <v>Up</v>
      </c>
      <c r="H20" s="7" t="str">
        <f>IFERROR(VLOOKUP(DATE(H$2,$A20,$B20),'2015-2020 Data'!$B:$L,11,FALSE),"")</f>
        <v/>
      </c>
      <c r="I20" s="6">
        <f t="shared" si="6"/>
        <v>2</v>
      </c>
      <c r="J20" s="6">
        <f t="shared" si="7"/>
        <v>1</v>
      </c>
      <c r="L20" s="8">
        <v>19</v>
      </c>
      <c r="M20" s="8">
        <v>10</v>
      </c>
      <c r="N20" s="9">
        <f t="shared" si="2"/>
        <v>65.517241379310349</v>
      </c>
      <c r="P20" s="8">
        <f t="shared" si="3"/>
        <v>21</v>
      </c>
      <c r="Q20" s="8">
        <f t="shared" si="4"/>
        <v>11</v>
      </c>
      <c r="R20" s="9">
        <f t="shared" si="5"/>
        <v>65.625</v>
      </c>
    </row>
    <row r="21" spans="1:18" x14ac:dyDescent="0.25">
      <c r="A21" s="4">
        <v>1</v>
      </c>
      <c r="B21" s="4">
        <v>19</v>
      </c>
      <c r="C21" s="7" t="str">
        <f>IFERROR(VLOOKUP(DATE(C$2,$A21,$B21),'2015-2020 Data'!$B:$L,11,FALSE),"")</f>
        <v/>
      </c>
      <c r="D21" s="7" t="str">
        <f>IFERROR(VLOOKUP(DATE(D$2,$A21,$B21),'2015-2020 Data'!$B:$L,11,FALSE),"")</f>
        <v>Down</v>
      </c>
      <c r="E21" s="7" t="str">
        <f>IFERROR(VLOOKUP(DATE(E$2,$A21,$B21),'2015-2020 Data'!$B:$L,11,FALSE),"")</f>
        <v>Down</v>
      </c>
      <c r="F21" s="7" t="str">
        <f>IFERROR(VLOOKUP(DATE(F$2,$A21,$B21),'2015-2020 Data'!$B:$L,11,FALSE),"")</f>
        <v>Up</v>
      </c>
      <c r="G21" s="7" t="str">
        <f>IFERROR(VLOOKUP(DATE(G$2,$A21,$B21),'2015-2020 Data'!$B:$L,11,FALSE),"")</f>
        <v/>
      </c>
      <c r="H21" s="7" t="str">
        <f>IFERROR(VLOOKUP(DATE(H$2,$A21,$B21),'2015-2020 Data'!$B:$L,11,FALSE),"")</f>
        <v/>
      </c>
      <c r="I21" s="6">
        <f t="shared" si="6"/>
        <v>1</v>
      </c>
      <c r="J21" s="6">
        <f t="shared" si="7"/>
        <v>2</v>
      </c>
      <c r="L21" s="8">
        <v>17</v>
      </c>
      <c r="M21" s="8">
        <v>11</v>
      </c>
      <c r="N21" s="9">
        <f t="shared" si="2"/>
        <v>60.714285714285715</v>
      </c>
      <c r="P21" s="8">
        <f t="shared" si="3"/>
        <v>18</v>
      </c>
      <c r="Q21" s="8">
        <f t="shared" si="4"/>
        <v>13</v>
      </c>
      <c r="R21" s="9">
        <f t="shared" si="5"/>
        <v>58.064516129032256</v>
      </c>
    </row>
    <row r="22" spans="1:18" x14ac:dyDescent="0.25">
      <c r="A22" s="4">
        <v>1</v>
      </c>
      <c r="B22" s="4">
        <v>20</v>
      </c>
      <c r="C22" s="7" t="str">
        <f>IFERROR(VLOOKUP(DATE(C$2,$A22,$B22),'2015-2020 Data'!$B:$L,11,FALSE),"")</f>
        <v>Up</v>
      </c>
      <c r="D22" s="7" t="str">
        <f>IFERROR(VLOOKUP(DATE(D$2,$A22,$B22),'2015-2020 Data'!$B:$L,11,FALSE),"")</f>
        <v>Down</v>
      </c>
      <c r="E22" s="7" t="str">
        <f>IFERROR(VLOOKUP(DATE(E$2,$A22,$B22),'2015-2020 Data'!$B:$L,11,FALSE),"")</f>
        <v>Up</v>
      </c>
      <c r="F22" s="7" t="str">
        <f>IFERROR(VLOOKUP(DATE(F$2,$A22,$B22),'2015-2020 Data'!$B:$L,11,FALSE),"")</f>
        <v/>
      </c>
      <c r="G22" s="7" t="str">
        <f>IFERROR(VLOOKUP(DATE(G$2,$A22,$B22),'2015-2020 Data'!$B:$L,11,FALSE),"")</f>
        <v/>
      </c>
      <c r="H22" s="7" t="str">
        <f>IFERROR(VLOOKUP(DATE(H$2,$A22,$B22),'2015-2020 Data'!$B:$L,11,FALSE),"")</f>
        <v/>
      </c>
      <c r="I22" s="6">
        <f t="shared" si="6"/>
        <v>2</v>
      </c>
      <c r="J22" s="6">
        <f t="shared" si="7"/>
        <v>1</v>
      </c>
      <c r="L22" s="8">
        <v>12</v>
      </c>
      <c r="M22" s="8">
        <v>16</v>
      </c>
      <c r="N22" s="9">
        <f t="shared" si="2"/>
        <v>42.857142857142854</v>
      </c>
      <c r="P22" s="8">
        <f t="shared" si="3"/>
        <v>14</v>
      </c>
      <c r="Q22" s="8">
        <f t="shared" si="4"/>
        <v>17</v>
      </c>
      <c r="R22" s="9">
        <f t="shared" si="5"/>
        <v>45.161290322580648</v>
      </c>
    </row>
    <row r="23" spans="1:18" x14ac:dyDescent="0.25">
      <c r="A23" s="4">
        <v>1</v>
      </c>
      <c r="B23" s="4">
        <v>21</v>
      </c>
      <c r="C23" s="7" t="str">
        <f>IFERROR(VLOOKUP(DATE(C$2,$A23,$B23),'2015-2020 Data'!$B:$L,11,FALSE),"")</f>
        <v>Up</v>
      </c>
      <c r="D23" s="7" t="str">
        <f>IFERROR(VLOOKUP(DATE(D$2,$A23,$B23),'2015-2020 Data'!$B:$L,11,FALSE),"")</f>
        <v>Up</v>
      </c>
      <c r="E23" s="7" t="str">
        <f>IFERROR(VLOOKUP(DATE(E$2,$A23,$B23),'2015-2020 Data'!$B:$L,11,FALSE),"")</f>
        <v/>
      </c>
      <c r="F23" s="7" t="str">
        <f>IFERROR(VLOOKUP(DATE(F$2,$A23,$B23),'2015-2020 Data'!$B:$L,11,FALSE),"")</f>
        <v/>
      </c>
      <c r="G23" s="7" t="str">
        <f>IFERROR(VLOOKUP(DATE(G$2,$A23,$B23),'2015-2020 Data'!$B:$L,11,FALSE),"")</f>
        <v/>
      </c>
      <c r="H23" s="7" t="str">
        <f>IFERROR(VLOOKUP(DATE(H$2,$A23,$B23),'2015-2020 Data'!$B:$L,11,FALSE),"")</f>
        <v>Down</v>
      </c>
      <c r="I23" s="6">
        <f t="shared" si="6"/>
        <v>2</v>
      </c>
      <c r="J23" s="6">
        <f t="shared" si="7"/>
        <v>1</v>
      </c>
      <c r="L23" s="8">
        <v>13</v>
      </c>
      <c r="M23" s="8">
        <v>15</v>
      </c>
      <c r="N23" s="9">
        <f t="shared" si="2"/>
        <v>46.428571428571431</v>
      </c>
      <c r="P23" s="8">
        <f t="shared" si="3"/>
        <v>15</v>
      </c>
      <c r="Q23" s="8">
        <f t="shared" si="4"/>
        <v>16</v>
      </c>
      <c r="R23" s="9">
        <f t="shared" si="5"/>
        <v>48.387096774193552</v>
      </c>
    </row>
    <row r="24" spans="1:18" x14ac:dyDescent="0.25">
      <c r="A24" s="4">
        <v>1</v>
      </c>
      <c r="B24" s="4">
        <v>22</v>
      </c>
      <c r="C24" s="7" t="str">
        <f>IFERROR(VLOOKUP(DATE(C$2,$A24,$B24),'2015-2020 Data'!$B:$L,11,FALSE),"")</f>
        <v>Up</v>
      </c>
      <c r="D24" s="7" t="str">
        <f>IFERROR(VLOOKUP(DATE(D$2,$A24,$B24),'2015-2020 Data'!$B:$L,11,FALSE),"")</f>
        <v>Up</v>
      </c>
      <c r="E24" s="7" t="str">
        <f>IFERROR(VLOOKUP(DATE(E$2,$A24,$B24),'2015-2020 Data'!$B:$L,11,FALSE),"")</f>
        <v/>
      </c>
      <c r="F24" s="7" t="str">
        <f>IFERROR(VLOOKUP(DATE(F$2,$A24,$B24),'2015-2020 Data'!$B:$L,11,FALSE),"")</f>
        <v>Up</v>
      </c>
      <c r="G24" s="7" t="str">
        <f>IFERROR(VLOOKUP(DATE(G$2,$A24,$B24),'2015-2020 Data'!$B:$L,11,FALSE),"")</f>
        <v>Down</v>
      </c>
      <c r="H24" s="7" t="str">
        <f>IFERROR(VLOOKUP(DATE(H$2,$A24,$B24),'2015-2020 Data'!$B:$L,11,FALSE),"")</f>
        <v>Up</v>
      </c>
      <c r="I24" s="6">
        <f t="shared" si="6"/>
        <v>4</v>
      </c>
      <c r="J24" s="6">
        <f t="shared" si="7"/>
        <v>1</v>
      </c>
      <c r="L24" s="8">
        <v>11</v>
      </c>
      <c r="M24" s="8">
        <v>19</v>
      </c>
      <c r="N24" s="9">
        <f t="shared" si="2"/>
        <v>36.666666666666664</v>
      </c>
      <c r="P24" s="8">
        <f t="shared" si="3"/>
        <v>15</v>
      </c>
      <c r="Q24" s="8">
        <f t="shared" si="4"/>
        <v>20</v>
      </c>
      <c r="R24" s="9">
        <f t="shared" si="5"/>
        <v>42.857142857142854</v>
      </c>
    </row>
    <row r="25" spans="1:18" x14ac:dyDescent="0.25">
      <c r="A25" s="4">
        <v>1</v>
      </c>
      <c r="B25" s="4">
        <v>23</v>
      </c>
      <c r="C25" s="7" t="str">
        <f>IFERROR(VLOOKUP(DATE(C$2,$A25,$B25),'2015-2020 Data'!$B:$L,11,FALSE),"")</f>
        <v>Up</v>
      </c>
      <c r="D25" s="7" t="str">
        <f>IFERROR(VLOOKUP(DATE(D$2,$A25,$B25),'2015-2020 Data'!$B:$L,11,FALSE),"")</f>
        <v/>
      </c>
      <c r="E25" s="7" t="str">
        <f>IFERROR(VLOOKUP(DATE(E$2,$A25,$B25),'2015-2020 Data'!$B:$L,11,FALSE),"")</f>
        <v>Down</v>
      </c>
      <c r="F25" s="7" t="str">
        <f>IFERROR(VLOOKUP(DATE(F$2,$A25,$B25),'2015-2020 Data'!$B:$L,11,FALSE),"")</f>
        <v>Up</v>
      </c>
      <c r="G25" s="7" t="str">
        <f>IFERROR(VLOOKUP(DATE(G$2,$A25,$B25),'2015-2020 Data'!$B:$L,11,FALSE),"")</f>
        <v>Up</v>
      </c>
      <c r="H25" s="7" t="str">
        <f>IFERROR(VLOOKUP(DATE(H$2,$A25,$B25),'2015-2020 Data'!$B:$L,11,FALSE),"")</f>
        <v>Up</v>
      </c>
      <c r="I25" s="6">
        <f t="shared" si="6"/>
        <v>4</v>
      </c>
      <c r="J25" s="6">
        <f t="shared" si="7"/>
        <v>1</v>
      </c>
      <c r="L25" s="8">
        <v>18</v>
      </c>
      <c r="M25" s="8">
        <v>13</v>
      </c>
      <c r="N25" s="9">
        <f t="shared" si="2"/>
        <v>58.064516129032256</v>
      </c>
      <c r="P25" s="8">
        <f t="shared" si="3"/>
        <v>22</v>
      </c>
      <c r="Q25" s="8">
        <f t="shared" si="4"/>
        <v>14</v>
      </c>
      <c r="R25" s="9">
        <f t="shared" si="5"/>
        <v>61.111111111111114</v>
      </c>
    </row>
    <row r="26" spans="1:18" x14ac:dyDescent="0.25">
      <c r="A26" s="4">
        <v>1</v>
      </c>
      <c r="B26" s="4">
        <v>24</v>
      </c>
      <c r="C26" s="7" t="str">
        <f>IFERROR(VLOOKUP(DATE(C$2,$A26,$B26),'2015-2020 Data'!$B:$L,11,FALSE),"")</f>
        <v/>
      </c>
      <c r="D26" s="7" t="str">
        <f>IFERROR(VLOOKUP(DATE(D$2,$A26,$B26),'2015-2020 Data'!$B:$L,11,FALSE),"")</f>
        <v/>
      </c>
      <c r="E26" s="7" t="str">
        <f>IFERROR(VLOOKUP(DATE(E$2,$A26,$B26),'2015-2020 Data'!$B:$L,11,FALSE),"")</f>
        <v>Up</v>
      </c>
      <c r="F26" s="7" t="str">
        <f>IFERROR(VLOOKUP(DATE(F$2,$A26,$B26),'2015-2020 Data'!$B:$L,11,FALSE),"")</f>
        <v>Down</v>
      </c>
      <c r="G26" s="7" t="str">
        <f>IFERROR(VLOOKUP(DATE(G$2,$A26,$B26),'2015-2020 Data'!$B:$L,11,FALSE),"")</f>
        <v>Up</v>
      </c>
      <c r="H26" s="7" t="str">
        <f>IFERROR(VLOOKUP(DATE(H$2,$A26,$B26),'2015-2020 Data'!$B:$L,11,FALSE),"")</f>
        <v>Down</v>
      </c>
      <c r="I26" s="6">
        <f t="shared" si="6"/>
        <v>2</v>
      </c>
      <c r="J26" s="6">
        <f t="shared" si="7"/>
        <v>2</v>
      </c>
      <c r="L26" s="8">
        <v>18</v>
      </c>
      <c r="M26" s="8">
        <v>14</v>
      </c>
      <c r="N26" s="9">
        <f t="shared" si="2"/>
        <v>56.25</v>
      </c>
      <c r="P26" s="8">
        <f t="shared" si="3"/>
        <v>20</v>
      </c>
      <c r="Q26" s="8">
        <f t="shared" si="4"/>
        <v>16</v>
      </c>
      <c r="R26" s="9">
        <f t="shared" si="5"/>
        <v>55.555555555555557</v>
      </c>
    </row>
    <row r="27" spans="1:18" x14ac:dyDescent="0.25">
      <c r="A27" s="4">
        <v>1</v>
      </c>
      <c r="B27" s="4">
        <v>25</v>
      </c>
      <c r="C27" s="7" t="str">
        <f>IFERROR(VLOOKUP(DATE(C$2,$A27,$B27),'2015-2020 Data'!$B:$L,11,FALSE),"")</f>
        <v/>
      </c>
      <c r="D27" s="7" t="str">
        <f>IFERROR(VLOOKUP(DATE(D$2,$A27,$B27),'2015-2020 Data'!$B:$L,11,FALSE),"")</f>
        <v>Down</v>
      </c>
      <c r="E27" s="7" t="str">
        <f>IFERROR(VLOOKUP(DATE(E$2,$A27,$B27),'2015-2020 Data'!$B:$L,11,FALSE),"")</f>
        <v>Up</v>
      </c>
      <c r="F27" s="7" t="str">
        <f>IFERROR(VLOOKUP(DATE(F$2,$A27,$B27),'2015-2020 Data'!$B:$L,11,FALSE),"")</f>
        <v>Down</v>
      </c>
      <c r="G27" s="7" t="str">
        <f>IFERROR(VLOOKUP(DATE(G$2,$A27,$B27),'2015-2020 Data'!$B:$L,11,FALSE),"")</f>
        <v>Up</v>
      </c>
      <c r="H27" s="7" t="str">
        <f>IFERROR(VLOOKUP(DATE(H$2,$A27,$B27),'2015-2020 Data'!$B:$L,11,FALSE),"")</f>
        <v/>
      </c>
      <c r="I27" s="6">
        <f t="shared" si="6"/>
        <v>2</v>
      </c>
      <c r="J27" s="6">
        <f t="shared" si="7"/>
        <v>2</v>
      </c>
      <c r="L27" s="8">
        <v>16</v>
      </c>
      <c r="M27" s="8">
        <v>14</v>
      </c>
      <c r="N27" s="9">
        <f t="shared" si="2"/>
        <v>53.333333333333336</v>
      </c>
      <c r="P27" s="8">
        <f t="shared" si="3"/>
        <v>18</v>
      </c>
      <c r="Q27" s="8">
        <f t="shared" si="4"/>
        <v>16</v>
      </c>
      <c r="R27" s="9">
        <f t="shared" si="5"/>
        <v>52.941176470588232</v>
      </c>
    </row>
    <row r="28" spans="1:18" x14ac:dyDescent="0.25">
      <c r="A28" s="4">
        <v>1</v>
      </c>
      <c r="B28" s="4">
        <v>26</v>
      </c>
      <c r="C28" s="7" t="str">
        <f>IFERROR(VLOOKUP(DATE(C$2,$A28,$B28),'2015-2020 Data'!$B:$L,11,FALSE),"")</f>
        <v>Up</v>
      </c>
      <c r="D28" s="7" t="str">
        <f>IFERROR(VLOOKUP(DATE(D$2,$A28,$B28),'2015-2020 Data'!$B:$L,11,FALSE),"")</f>
        <v>Up</v>
      </c>
      <c r="E28" s="7" t="str">
        <f>IFERROR(VLOOKUP(DATE(E$2,$A28,$B28),'2015-2020 Data'!$B:$L,11,FALSE),"")</f>
        <v>Down</v>
      </c>
      <c r="F28" s="7" t="str">
        <f>IFERROR(VLOOKUP(DATE(F$2,$A28,$B28),'2015-2020 Data'!$B:$L,11,FALSE),"")</f>
        <v>Up</v>
      </c>
      <c r="G28" s="7" t="str">
        <f>IFERROR(VLOOKUP(DATE(G$2,$A28,$B28),'2015-2020 Data'!$B:$L,11,FALSE),"")</f>
        <v/>
      </c>
      <c r="H28" s="7" t="str">
        <f>IFERROR(VLOOKUP(DATE(H$2,$A28,$B28),'2015-2020 Data'!$B:$L,11,FALSE),"")</f>
        <v/>
      </c>
      <c r="I28" s="6">
        <f t="shared" si="6"/>
        <v>3</v>
      </c>
      <c r="J28" s="6">
        <f t="shared" si="7"/>
        <v>1</v>
      </c>
      <c r="L28" s="8">
        <v>15</v>
      </c>
      <c r="M28" s="8">
        <v>15</v>
      </c>
      <c r="N28" s="9">
        <f t="shared" si="2"/>
        <v>50</v>
      </c>
      <c r="P28" s="8">
        <f t="shared" si="3"/>
        <v>18</v>
      </c>
      <c r="Q28" s="8">
        <f t="shared" si="4"/>
        <v>16</v>
      </c>
      <c r="R28" s="9">
        <f t="shared" si="5"/>
        <v>52.941176470588232</v>
      </c>
    </row>
    <row r="29" spans="1:18" x14ac:dyDescent="0.25">
      <c r="A29" s="4">
        <v>1</v>
      </c>
      <c r="B29" s="4">
        <v>27</v>
      </c>
      <c r="C29" s="7" t="str">
        <f>IFERROR(VLOOKUP(DATE(C$2,$A29,$B29),'2015-2020 Data'!$B:$L,11,FALSE),"")</f>
        <v>Down</v>
      </c>
      <c r="D29" s="7" t="str">
        <f>IFERROR(VLOOKUP(DATE(D$2,$A29,$B29),'2015-2020 Data'!$B:$L,11,FALSE),"")</f>
        <v>Down</v>
      </c>
      <c r="E29" s="7" t="str">
        <f>IFERROR(VLOOKUP(DATE(E$2,$A29,$B29),'2015-2020 Data'!$B:$L,11,FALSE),"")</f>
        <v>Up</v>
      </c>
      <c r="F29" s="7" t="str">
        <f>IFERROR(VLOOKUP(DATE(F$2,$A29,$B29),'2015-2020 Data'!$B:$L,11,FALSE),"")</f>
        <v/>
      </c>
      <c r="G29" s="7" t="str">
        <f>IFERROR(VLOOKUP(DATE(G$2,$A29,$B29),'2015-2020 Data'!$B:$L,11,FALSE),"")</f>
        <v/>
      </c>
      <c r="H29" s="7" t="str">
        <f>IFERROR(VLOOKUP(DATE(H$2,$A29,$B29),'2015-2020 Data'!$B:$L,11,FALSE),"")</f>
        <v>Down</v>
      </c>
      <c r="I29" s="6">
        <f t="shared" si="6"/>
        <v>1</v>
      </c>
      <c r="J29" s="6">
        <f t="shared" si="7"/>
        <v>3</v>
      </c>
      <c r="L29" s="8">
        <v>18</v>
      </c>
      <c r="M29" s="8">
        <v>12</v>
      </c>
      <c r="N29" s="9">
        <f t="shared" si="2"/>
        <v>60</v>
      </c>
      <c r="P29" s="8">
        <f t="shared" si="3"/>
        <v>19</v>
      </c>
      <c r="Q29" s="8">
        <f t="shared" si="4"/>
        <v>15</v>
      </c>
      <c r="R29" s="9">
        <f t="shared" si="5"/>
        <v>55.882352941176471</v>
      </c>
    </row>
    <row r="30" spans="1:18" x14ac:dyDescent="0.25">
      <c r="A30" s="4">
        <v>1</v>
      </c>
      <c r="B30" s="4">
        <v>28</v>
      </c>
      <c r="C30" s="7" t="str">
        <f>IFERROR(VLOOKUP(DATE(C$2,$A30,$B30),'2015-2020 Data'!$B:$L,11,FALSE),"")</f>
        <v>Down</v>
      </c>
      <c r="D30" s="7" t="str">
        <f>IFERROR(VLOOKUP(DATE(D$2,$A30,$B30),'2015-2020 Data'!$B:$L,11,FALSE),"")</f>
        <v>Up</v>
      </c>
      <c r="E30" s="7" t="str">
        <f>IFERROR(VLOOKUP(DATE(E$2,$A30,$B30),'2015-2020 Data'!$B:$L,11,FALSE),"")</f>
        <v/>
      </c>
      <c r="F30" s="7" t="str">
        <f>IFERROR(VLOOKUP(DATE(F$2,$A30,$B30),'2015-2020 Data'!$B:$L,11,FALSE),"")</f>
        <v/>
      </c>
      <c r="G30" s="7" t="str">
        <f>IFERROR(VLOOKUP(DATE(G$2,$A30,$B30),'2015-2020 Data'!$B:$L,11,FALSE),"")</f>
        <v>Down</v>
      </c>
      <c r="H30" s="7" t="str">
        <f>IFERROR(VLOOKUP(DATE(H$2,$A30,$B30),'2015-2020 Data'!$B:$L,11,FALSE),"")</f>
        <v>Up</v>
      </c>
      <c r="I30" s="6">
        <f t="shared" si="6"/>
        <v>2</v>
      </c>
      <c r="J30" s="6">
        <f t="shared" si="7"/>
        <v>2</v>
      </c>
      <c r="L30" s="8">
        <v>22</v>
      </c>
      <c r="M30" s="8">
        <v>9</v>
      </c>
      <c r="N30" s="9">
        <f t="shared" si="2"/>
        <v>70.967741935483872</v>
      </c>
      <c r="P30" s="8">
        <f t="shared" si="3"/>
        <v>24</v>
      </c>
      <c r="Q30" s="8">
        <f t="shared" si="4"/>
        <v>11</v>
      </c>
      <c r="R30" s="9">
        <f t="shared" si="5"/>
        <v>68.571428571428569</v>
      </c>
    </row>
    <row r="31" spans="1:18" x14ac:dyDescent="0.25">
      <c r="A31" s="4">
        <v>1</v>
      </c>
      <c r="B31" s="4">
        <v>29</v>
      </c>
      <c r="C31" s="7" t="str">
        <f>IFERROR(VLOOKUP(DATE(C$2,$A31,$B31),'2015-2020 Data'!$B:$L,11,FALSE),"")</f>
        <v>Up</v>
      </c>
      <c r="D31" s="7" t="str">
        <f>IFERROR(VLOOKUP(DATE(D$2,$A31,$B31),'2015-2020 Data'!$B:$L,11,FALSE),"")</f>
        <v>Up</v>
      </c>
      <c r="E31" s="7" t="str">
        <f>IFERROR(VLOOKUP(DATE(E$2,$A31,$B31),'2015-2020 Data'!$B:$L,11,FALSE),"")</f>
        <v/>
      </c>
      <c r="F31" s="7" t="str">
        <f>IFERROR(VLOOKUP(DATE(F$2,$A31,$B31),'2015-2020 Data'!$B:$L,11,FALSE),"")</f>
        <v>Down</v>
      </c>
      <c r="G31" s="7" t="str">
        <f>IFERROR(VLOOKUP(DATE(G$2,$A31,$B31),'2015-2020 Data'!$B:$L,11,FALSE),"")</f>
        <v>Down</v>
      </c>
      <c r="H31" s="7" t="str">
        <f>IFERROR(VLOOKUP(DATE(H$2,$A31,$B31),'2015-2020 Data'!$B:$L,11,FALSE),"")</f>
        <v>Up</v>
      </c>
      <c r="I31" s="6">
        <f t="shared" si="6"/>
        <v>3</v>
      </c>
      <c r="J31" s="6">
        <f t="shared" si="7"/>
        <v>2</v>
      </c>
      <c r="L31" s="8">
        <v>17</v>
      </c>
      <c r="M31" s="8">
        <v>13</v>
      </c>
      <c r="N31" s="9">
        <f t="shared" si="2"/>
        <v>56.666666666666664</v>
      </c>
      <c r="P31" s="8">
        <f t="shared" si="3"/>
        <v>20</v>
      </c>
      <c r="Q31" s="8">
        <f t="shared" si="4"/>
        <v>15</v>
      </c>
      <c r="R31" s="9">
        <f t="shared" si="5"/>
        <v>57.142857142857146</v>
      </c>
    </row>
    <row r="32" spans="1:18" x14ac:dyDescent="0.25">
      <c r="A32" s="4">
        <v>1</v>
      </c>
      <c r="B32" s="4">
        <v>30</v>
      </c>
      <c r="C32" s="7" t="str">
        <f>IFERROR(VLOOKUP(DATE(C$2,$A32,$B32),'2015-2020 Data'!$B:$L,11,FALSE),"")</f>
        <v>Down</v>
      </c>
      <c r="D32" s="7" t="str">
        <f>IFERROR(VLOOKUP(DATE(D$2,$A32,$B32),'2015-2020 Data'!$B:$L,11,FALSE),"")</f>
        <v/>
      </c>
      <c r="E32" s="7" t="str">
        <f>IFERROR(VLOOKUP(DATE(E$2,$A32,$B32),'2015-2020 Data'!$B:$L,11,FALSE),"")</f>
        <v>Down</v>
      </c>
      <c r="F32" s="7" t="str">
        <f>IFERROR(VLOOKUP(DATE(F$2,$A32,$B32),'2015-2020 Data'!$B:$L,11,FALSE),"")</f>
        <v>Down</v>
      </c>
      <c r="G32" s="7" t="str">
        <f>IFERROR(VLOOKUP(DATE(G$2,$A32,$B32),'2015-2020 Data'!$B:$L,11,FALSE),"")</f>
        <v>Up</v>
      </c>
      <c r="H32" s="7" t="str">
        <f>IFERROR(VLOOKUP(DATE(H$2,$A32,$B32),'2015-2020 Data'!$B:$L,11,FALSE),"")</f>
        <v>Up</v>
      </c>
      <c r="I32" s="6">
        <f t="shared" si="6"/>
        <v>2</v>
      </c>
      <c r="J32" s="6">
        <f t="shared" si="7"/>
        <v>3</v>
      </c>
      <c r="L32" s="8">
        <v>16</v>
      </c>
      <c r="M32" s="8">
        <v>15</v>
      </c>
      <c r="N32" s="9">
        <f t="shared" si="2"/>
        <v>51.612903225806448</v>
      </c>
      <c r="P32" s="8">
        <f t="shared" si="3"/>
        <v>18</v>
      </c>
      <c r="Q32" s="8">
        <f t="shared" si="4"/>
        <v>18</v>
      </c>
      <c r="R32" s="9">
        <f t="shared" si="5"/>
        <v>50</v>
      </c>
    </row>
    <row r="33" spans="1:18" x14ac:dyDescent="0.25">
      <c r="A33" s="4">
        <v>1</v>
      </c>
      <c r="B33" s="4">
        <v>31</v>
      </c>
      <c r="C33" s="7" t="str">
        <f>IFERROR(VLOOKUP(DATE(C$2,$A33,$B33),'2015-2020 Data'!$B:$L,11,FALSE),"")</f>
        <v/>
      </c>
      <c r="D33" s="7" t="str">
        <f>IFERROR(VLOOKUP(DATE(D$2,$A33,$B33),'2015-2020 Data'!$B:$L,11,FALSE),"")</f>
        <v/>
      </c>
      <c r="E33" s="7" t="str">
        <f>IFERROR(VLOOKUP(DATE(E$2,$A33,$B33),'2015-2020 Data'!$B:$L,11,FALSE),"")</f>
        <v>Up</v>
      </c>
      <c r="F33" s="7" t="str">
        <f>IFERROR(VLOOKUP(DATE(F$2,$A33,$B33),'2015-2020 Data'!$B:$L,11,FALSE),"")</f>
        <v>Up</v>
      </c>
      <c r="G33" s="7" t="str">
        <f>IFERROR(VLOOKUP(DATE(G$2,$A33,$B33),'2015-2020 Data'!$B:$L,11,FALSE),"")</f>
        <v>Up</v>
      </c>
      <c r="H33" s="7" t="str">
        <f>IFERROR(VLOOKUP(DATE(H$2,$A33,$B33),'2015-2020 Data'!$B:$L,11,FALSE),"")</f>
        <v>Down</v>
      </c>
      <c r="I33" s="6">
        <f t="shared" si="6"/>
        <v>3</v>
      </c>
      <c r="J33" s="6">
        <f t="shared" si="7"/>
        <v>1</v>
      </c>
      <c r="L33" s="8">
        <v>21</v>
      </c>
      <c r="M33" s="8">
        <v>11</v>
      </c>
      <c r="N33" s="9">
        <f t="shared" si="2"/>
        <v>65.625</v>
      </c>
      <c r="P33" s="8">
        <f t="shared" si="3"/>
        <v>24</v>
      </c>
      <c r="Q33" s="8">
        <f t="shared" si="4"/>
        <v>12</v>
      </c>
      <c r="R33" s="9">
        <f t="shared" si="5"/>
        <v>66.666666666666671</v>
      </c>
    </row>
    <row r="34" spans="1:18" x14ac:dyDescent="0.25">
      <c r="A34" s="4">
        <v>2</v>
      </c>
      <c r="B34" s="4">
        <v>1</v>
      </c>
      <c r="C34" s="7" t="str">
        <f>IFERROR(VLOOKUP(DATE(C$2,$A34,$B34),'2015-2020 Data'!$B:$L,11,FALSE),"")</f>
        <v/>
      </c>
      <c r="D34" s="7" t="str">
        <f>IFERROR(VLOOKUP(DATE(D$2,$A34,$B34),'2015-2020 Data'!$B:$L,11,FALSE),"")</f>
        <v>Up</v>
      </c>
      <c r="E34" s="7" t="str">
        <f>IFERROR(VLOOKUP(DATE(E$2,$A34,$B34),'2015-2020 Data'!$B:$L,11,FALSE),"")</f>
        <v>Up</v>
      </c>
      <c r="F34" s="7" t="str">
        <f>IFERROR(VLOOKUP(DATE(F$2,$A34,$B34),'2015-2020 Data'!$B:$L,11,FALSE),"")</f>
        <v>Down</v>
      </c>
      <c r="G34" s="7" t="str">
        <f>IFERROR(VLOOKUP(DATE(G$2,$A34,$B34),'2015-2020 Data'!$B:$L,11,FALSE),"")</f>
        <v>Down</v>
      </c>
      <c r="H34" s="7" t="str">
        <f>IFERROR(VLOOKUP(DATE(H$2,$A34,$B34),'2015-2020 Data'!$B:$L,11,FALSE),"")</f>
        <v/>
      </c>
      <c r="I34" s="6">
        <f t="shared" si="6"/>
        <v>2</v>
      </c>
      <c r="J34" s="6">
        <f t="shared" si="7"/>
        <v>2</v>
      </c>
      <c r="L34" s="8">
        <v>22</v>
      </c>
      <c r="M34" s="8">
        <v>9</v>
      </c>
      <c r="N34" s="9">
        <f t="shared" si="2"/>
        <v>70.967741935483872</v>
      </c>
      <c r="P34" s="8">
        <f t="shared" si="3"/>
        <v>24</v>
      </c>
      <c r="Q34" s="8">
        <f t="shared" si="4"/>
        <v>11</v>
      </c>
      <c r="R34" s="9">
        <f t="shared" si="5"/>
        <v>68.571428571428569</v>
      </c>
    </row>
    <row r="35" spans="1:18" x14ac:dyDescent="0.25">
      <c r="A35" s="4">
        <v>2</v>
      </c>
      <c r="B35" s="4">
        <v>2</v>
      </c>
      <c r="C35" s="7" t="str">
        <f>IFERROR(VLOOKUP(DATE(C$2,$A35,$B35),'2015-2020 Data'!$B:$L,11,FALSE),"")</f>
        <v>Up</v>
      </c>
      <c r="D35" s="7" t="str">
        <f>IFERROR(VLOOKUP(DATE(D$2,$A35,$B35),'2015-2020 Data'!$B:$L,11,FALSE),"")</f>
        <v>Down</v>
      </c>
      <c r="E35" s="7" t="str">
        <f>IFERROR(VLOOKUP(DATE(E$2,$A35,$B35),'2015-2020 Data'!$B:$L,11,FALSE),"")</f>
        <v>Down</v>
      </c>
      <c r="F35" s="7" t="str">
        <f>IFERROR(VLOOKUP(DATE(F$2,$A35,$B35),'2015-2020 Data'!$B:$L,11,FALSE),"")</f>
        <v>Down</v>
      </c>
      <c r="G35" s="7" t="str">
        <f>IFERROR(VLOOKUP(DATE(G$2,$A35,$B35),'2015-2020 Data'!$B:$L,11,FALSE),"")</f>
        <v/>
      </c>
      <c r="H35" s="7" t="str">
        <f>IFERROR(VLOOKUP(DATE(H$2,$A35,$B35),'2015-2020 Data'!$B:$L,11,FALSE),"")</f>
        <v/>
      </c>
      <c r="I35" s="6">
        <f t="shared" si="6"/>
        <v>1</v>
      </c>
      <c r="J35" s="6">
        <f t="shared" si="7"/>
        <v>3</v>
      </c>
      <c r="L35" s="8">
        <v>21</v>
      </c>
      <c r="M35" s="8">
        <v>9</v>
      </c>
      <c r="N35" s="9">
        <f t="shared" si="2"/>
        <v>70</v>
      </c>
      <c r="P35" s="8">
        <f t="shared" si="3"/>
        <v>22</v>
      </c>
      <c r="Q35" s="8">
        <f t="shared" si="4"/>
        <v>12</v>
      </c>
      <c r="R35" s="9">
        <f t="shared" si="5"/>
        <v>64.705882352941174</v>
      </c>
    </row>
    <row r="36" spans="1:18" x14ac:dyDescent="0.25">
      <c r="A36" s="4">
        <v>2</v>
      </c>
      <c r="B36" s="4">
        <v>3</v>
      </c>
      <c r="C36" s="7" t="str">
        <f>IFERROR(VLOOKUP(DATE(C$2,$A36,$B36),'2015-2020 Data'!$B:$L,11,FALSE),"")</f>
        <v>Up</v>
      </c>
      <c r="D36" s="7" t="str">
        <f>IFERROR(VLOOKUP(DATE(D$2,$A36,$B36),'2015-2020 Data'!$B:$L,11,FALSE),"")</f>
        <v>Down</v>
      </c>
      <c r="E36" s="7" t="str">
        <f>IFERROR(VLOOKUP(DATE(E$2,$A36,$B36),'2015-2020 Data'!$B:$L,11,FALSE),"")</f>
        <v>Up</v>
      </c>
      <c r="F36" s="7" t="str">
        <f>IFERROR(VLOOKUP(DATE(F$2,$A36,$B36),'2015-2020 Data'!$B:$L,11,FALSE),"")</f>
        <v/>
      </c>
      <c r="G36" s="7" t="str">
        <f>IFERROR(VLOOKUP(DATE(G$2,$A36,$B36),'2015-2020 Data'!$B:$L,11,FALSE),"")</f>
        <v/>
      </c>
      <c r="H36" s="7" t="str">
        <f>IFERROR(VLOOKUP(DATE(H$2,$A36,$B36),'2015-2020 Data'!$B:$L,11,FALSE),"")</f>
        <v>Up</v>
      </c>
      <c r="I36" s="6">
        <f t="shared" si="6"/>
        <v>3</v>
      </c>
      <c r="J36" s="6">
        <f t="shared" si="7"/>
        <v>1</v>
      </c>
      <c r="L36" s="8">
        <v>21</v>
      </c>
      <c r="M36" s="8">
        <v>9</v>
      </c>
      <c r="N36" s="9">
        <f t="shared" si="2"/>
        <v>70</v>
      </c>
      <c r="P36" s="8">
        <f t="shared" si="3"/>
        <v>24</v>
      </c>
      <c r="Q36" s="8">
        <f t="shared" si="4"/>
        <v>10</v>
      </c>
      <c r="R36" s="9">
        <f t="shared" si="5"/>
        <v>70.588235294117652</v>
      </c>
    </row>
    <row r="37" spans="1:18" x14ac:dyDescent="0.25">
      <c r="A37" s="4">
        <v>2</v>
      </c>
      <c r="B37" s="4">
        <v>4</v>
      </c>
      <c r="C37" s="7" t="str">
        <f>IFERROR(VLOOKUP(DATE(C$2,$A37,$B37),'2015-2020 Data'!$B:$L,11,FALSE),"")</f>
        <v>Down</v>
      </c>
      <c r="D37" s="7" t="str">
        <f>IFERROR(VLOOKUP(DATE(D$2,$A37,$B37),'2015-2020 Data'!$B:$L,11,FALSE),"")</f>
        <v>Up</v>
      </c>
      <c r="E37" s="7" t="str">
        <f>IFERROR(VLOOKUP(DATE(E$2,$A37,$B37),'2015-2020 Data'!$B:$L,11,FALSE),"")</f>
        <v/>
      </c>
      <c r="F37" s="7" t="str">
        <f>IFERROR(VLOOKUP(DATE(F$2,$A37,$B37),'2015-2020 Data'!$B:$L,11,FALSE),"")</f>
        <v/>
      </c>
      <c r="G37" s="7" t="str">
        <f>IFERROR(VLOOKUP(DATE(G$2,$A37,$B37),'2015-2020 Data'!$B:$L,11,FALSE),"")</f>
        <v>Up</v>
      </c>
      <c r="H37" s="7" t="str">
        <f>IFERROR(VLOOKUP(DATE(H$2,$A37,$B37),'2015-2020 Data'!$B:$L,11,FALSE),"")</f>
        <v>Up</v>
      </c>
      <c r="I37" s="6">
        <f t="shared" si="6"/>
        <v>3</v>
      </c>
      <c r="J37" s="6">
        <f t="shared" si="7"/>
        <v>1</v>
      </c>
      <c r="L37" s="8">
        <v>17</v>
      </c>
      <c r="M37" s="8">
        <v>14</v>
      </c>
      <c r="N37" s="9">
        <f t="shared" si="2"/>
        <v>54.838709677419352</v>
      </c>
      <c r="P37" s="8">
        <f t="shared" si="3"/>
        <v>20</v>
      </c>
      <c r="Q37" s="8">
        <f t="shared" si="4"/>
        <v>15</v>
      </c>
      <c r="R37" s="9">
        <f t="shared" si="5"/>
        <v>57.142857142857146</v>
      </c>
    </row>
    <row r="38" spans="1:18" x14ac:dyDescent="0.25">
      <c r="A38" s="4">
        <v>2</v>
      </c>
      <c r="B38" s="4">
        <v>5</v>
      </c>
      <c r="C38" s="7" t="str">
        <f>IFERROR(VLOOKUP(DATE(C$2,$A38,$B38),'2015-2020 Data'!$B:$L,11,FALSE),"")</f>
        <v>Up</v>
      </c>
      <c r="D38" s="7" t="str">
        <f>IFERROR(VLOOKUP(DATE(D$2,$A38,$B38),'2015-2020 Data'!$B:$L,11,FALSE),"")</f>
        <v>Down</v>
      </c>
      <c r="E38" s="7" t="str">
        <f>IFERROR(VLOOKUP(DATE(E$2,$A38,$B38),'2015-2020 Data'!$B:$L,11,FALSE),"")</f>
        <v/>
      </c>
      <c r="F38" s="7" t="str">
        <f>IFERROR(VLOOKUP(DATE(F$2,$A38,$B38),'2015-2020 Data'!$B:$L,11,FALSE),"")</f>
        <v>Down</v>
      </c>
      <c r="G38" s="7" t="str">
        <f>IFERROR(VLOOKUP(DATE(G$2,$A38,$B38),'2015-2020 Data'!$B:$L,11,FALSE),"")</f>
        <v>Up</v>
      </c>
      <c r="H38" s="7" t="str">
        <f>IFERROR(VLOOKUP(DATE(H$2,$A38,$B38),'2015-2020 Data'!$B:$L,11,FALSE),"")</f>
        <v>Up</v>
      </c>
      <c r="I38" s="6">
        <f t="shared" si="6"/>
        <v>3</v>
      </c>
      <c r="J38" s="6">
        <f t="shared" si="7"/>
        <v>2</v>
      </c>
      <c r="L38" s="8">
        <v>16</v>
      </c>
      <c r="M38" s="8">
        <v>14</v>
      </c>
      <c r="N38" s="9">
        <f t="shared" si="2"/>
        <v>53.333333333333336</v>
      </c>
      <c r="P38" s="8">
        <f t="shared" si="3"/>
        <v>19</v>
      </c>
      <c r="Q38" s="8">
        <f t="shared" si="4"/>
        <v>16</v>
      </c>
      <c r="R38" s="9">
        <f t="shared" si="5"/>
        <v>54.285714285714285</v>
      </c>
    </row>
    <row r="39" spans="1:18" x14ac:dyDescent="0.25">
      <c r="A39" s="4">
        <v>2</v>
      </c>
      <c r="B39" s="4">
        <v>6</v>
      </c>
      <c r="C39" s="7" t="str">
        <f>IFERROR(VLOOKUP(DATE(C$2,$A39,$B39),'2015-2020 Data'!$B:$L,11,FALSE),"")</f>
        <v>Down</v>
      </c>
      <c r="D39" s="7" t="str">
        <f>IFERROR(VLOOKUP(DATE(D$2,$A39,$B39),'2015-2020 Data'!$B:$L,11,FALSE),"")</f>
        <v/>
      </c>
      <c r="E39" s="7" t="str">
        <f>IFERROR(VLOOKUP(DATE(E$2,$A39,$B39),'2015-2020 Data'!$B:$L,11,FALSE),"")</f>
        <v>Down</v>
      </c>
      <c r="F39" s="7" t="str">
        <f>IFERROR(VLOOKUP(DATE(F$2,$A39,$B39),'2015-2020 Data'!$B:$L,11,FALSE),"")</f>
        <v>Up</v>
      </c>
      <c r="G39" s="7" t="str">
        <f>IFERROR(VLOOKUP(DATE(G$2,$A39,$B39),'2015-2020 Data'!$B:$L,11,FALSE),"")</f>
        <v>Down</v>
      </c>
      <c r="H39" s="7" t="str">
        <f>IFERROR(VLOOKUP(DATE(H$2,$A39,$B39),'2015-2020 Data'!$B:$L,11,FALSE),"")</f>
        <v>Up</v>
      </c>
      <c r="I39" s="6">
        <f t="shared" si="6"/>
        <v>2</v>
      </c>
      <c r="J39" s="6">
        <f t="shared" si="7"/>
        <v>3</v>
      </c>
      <c r="L39" s="8">
        <v>20</v>
      </c>
      <c r="M39" s="8">
        <v>11</v>
      </c>
      <c r="N39" s="9">
        <f t="shared" si="2"/>
        <v>64.516129032258064</v>
      </c>
      <c r="P39" s="8">
        <f t="shared" si="3"/>
        <v>22</v>
      </c>
      <c r="Q39" s="8">
        <f t="shared" si="4"/>
        <v>14</v>
      </c>
      <c r="R39" s="9">
        <f t="shared" si="5"/>
        <v>61.111111111111114</v>
      </c>
    </row>
    <row r="40" spans="1:18" x14ac:dyDescent="0.25">
      <c r="A40" s="4">
        <v>2</v>
      </c>
      <c r="B40" s="4">
        <v>7</v>
      </c>
      <c r="C40" s="7" t="str">
        <f>IFERROR(VLOOKUP(DATE(C$2,$A40,$B40),'2015-2020 Data'!$B:$L,11,FALSE),"")</f>
        <v/>
      </c>
      <c r="D40" s="7" t="str">
        <f>IFERROR(VLOOKUP(DATE(D$2,$A40,$B40),'2015-2020 Data'!$B:$L,11,FALSE),"")</f>
        <v/>
      </c>
      <c r="E40" s="7" t="str">
        <f>IFERROR(VLOOKUP(DATE(E$2,$A40,$B40),'2015-2020 Data'!$B:$L,11,FALSE),"")</f>
        <v>Up</v>
      </c>
      <c r="F40" s="7" t="str">
        <f>IFERROR(VLOOKUP(DATE(F$2,$A40,$B40),'2015-2020 Data'!$B:$L,11,FALSE),"")</f>
        <v>Down</v>
      </c>
      <c r="G40" s="7" t="str">
        <f>IFERROR(VLOOKUP(DATE(G$2,$A40,$B40),'2015-2020 Data'!$B:$L,11,FALSE),"")</f>
        <v>Down</v>
      </c>
      <c r="H40" s="7" t="str">
        <f>IFERROR(VLOOKUP(DATE(H$2,$A40,$B40),'2015-2020 Data'!$B:$L,11,FALSE),"")</f>
        <v>Down</v>
      </c>
      <c r="I40" s="6">
        <f t="shared" si="6"/>
        <v>1</v>
      </c>
      <c r="J40" s="6">
        <f t="shared" si="7"/>
        <v>3</v>
      </c>
      <c r="L40" s="8">
        <v>17</v>
      </c>
      <c r="M40" s="8">
        <v>15</v>
      </c>
      <c r="N40" s="9">
        <f t="shared" si="2"/>
        <v>53.125</v>
      </c>
      <c r="P40" s="8">
        <f t="shared" si="3"/>
        <v>18</v>
      </c>
      <c r="Q40" s="8">
        <f t="shared" si="4"/>
        <v>18</v>
      </c>
      <c r="R40" s="9">
        <f t="shared" si="5"/>
        <v>50</v>
      </c>
    </row>
    <row r="41" spans="1:18" x14ac:dyDescent="0.25">
      <c r="A41" s="4">
        <v>2</v>
      </c>
      <c r="B41" s="4">
        <v>8</v>
      </c>
      <c r="C41" s="7" t="str">
        <f>IFERROR(VLOOKUP(DATE(C$2,$A41,$B41),'2015-2020 Data'!$B:$L,11,FALSE),"")</f>
        <v/>
      </c>
      <c r="D41" s="7" t="str">
        <f>IFERROR(VLOOKUP(DATE(D$2,$A41,$B41),'2015-2020 Data'!$B:$L,11,FALSE),"")</f>
        <v>Down</v>
      </c>
      <c r="E41" s="7" t="str">
        <f>IFERROR(VLOOKUP(DATE(E$2,$A41,$B41),'2015-2020 Data'!$B:$L,11,FALSE),"")</f>
        <v>Up</v>
      </c>
      <c r="F41" s="7" t="str">
        <f>IFERROR(VLOOKUP(DATE(F$2,$A41,$B41),'2015-2020 Data'!$B:$L,11,FALSE),"")</f>
        <v>Down</v>
      </c>
      <c r="G41" s="7" t="str">
        <f>IFERROR(VLOOKUP(DATE(G$2,$A41,$B41),'2015-2020 Data'!$B:$L,11,FALSE),"")</f>
        <v>Up</v>
      </c>
      <c r="H41" s="7" t="str">
        <f>IFERROR(VLOOKUP(DATE(H$2,$A41,$B41),'2015-2020 Data'!$B:$L,11,FALSE),"")</f>
        <v/>
      </c>
      <c r="I41" s="6">
        <f t="shared" si="6"/>
        <v>2</v>
      </c>
      <c r="J41" s="6">
        <f t="shared" si="7"/>
        <v>2</v>
      </c>
      <c r="L41" s="8">
        <v>20</v>
      </c>
      <c r="M41" s="8">
        <v>12</v>
      </c>
      <c r="N41" s="9">
        <f t="shared" si="2"/>
        <v>62.5</v>
      </c>
      <c r="P41" s="8">
        <f t="shared" si="3"/>
        <v>22</v>
      </c>
      <c r="Q41" s="8">
        <f t="shared" si="4"/>
        <v>14</v>
      </c>
      <c r="R41" s="9">
        <f t="shared" si="5"/>
        <v>61.111111111111114</v>
      </c>
    </row>
    <row r="42" spans="1:18" x14ac:dyDescent="0.25">
      <c r="A42" s="4">
        <v>2</v>
      </c>
      <c r="B42" s="4">
        <v>9</v>
      </c>
      <c r="C42" s="7" t="str">
        <f>IFERROR(VLOOKUP(DATE(C$2,$A42,$B42),'2015-2020 Data'!$B:$L,11,FALSE),"")</f>
        <v>Down</v>
      </c>
      <c r="D42" s="7" t="str">
        <f>IFERROR(VLOOKUP(DATE(D$2,$A42,$B42),'2015-2020 Data'!$B:$L,11,FALSE),"")</f>
        <v>Down</v>
      </c>
      <c r="E42" s="7" t="str">
        <f>IFERROR(VLOOKUP(DATE(E$2,$A42,$B42),'2015-2020 Data'!$B:$L,11,FALSE),"")</f>
        <v>Up</v>
      </c>
      <c r="F42" s="7" t="str">
        <f>IFERROR(VLOOKUP(DATE(F$2,$A42,$B42),'2015-2020 Data'!$B:$L,11,FALSE),"")</f>
        <v>Up</v>
      </c>
      <c r="G42" s="7" t="str">
        <f>IFERROR(VLOOKUP(DATE(G$2,$A42,$B42),'2015-2020 Data'!$B:$L,11,FALSE),"")</f>
        <v/>
      </c>
      <c r="H42" s="7" t="str">
        <f>IFERROR(VLOOKUP(DATE(H$2,$A42,$B42),'2015-2020 Data'!$B:$L,11,FALSE),"")</f>
        <v/>
      </c>
      <c r="I42" s="6">
        <f t="shared" si="6"/>
        <v>2</v>
      </c>
      <c r="J42" s="6">
        <f t="shared" si="7"/>
        <v>2</v>
      </c>
      <c r="L42" s="8">
        <v>13</v>
      </c>
      <c r="M42" s="8">
        <v>18</v>
      </c>
      <c r="N42" s="9">
        <f t="shared" si="2"/>
        <v>41.935483870967744</v>
      </c>
      <c r="P42" s="8">
        <f t="shared" si="3"/>
        <v>15</v>
      </c>
      <c r="Q42" s="8">
        <f t="shared" si="4"/>
        <v>20</v>
      </c>
      <c r="R42" s="9">
        <f t="shared" si="5"/>
        <v>42.857142857142854</v>
      </c>
    </row>
    <row r="43" spans="1:18" x14ac:dyDescent="0.25">
      <c r="A43" s="4">
        <v>2</v>
      </c>
      <c r="B43" s="4">
        <v>10</v>
      </c>
      <c r="C43" s="7" t="str">
        <f>IFERROR(VLOOKUP(DATE(C$2,$A43,$B43),'2015-2020 Data'!$B:$L,11,FALSE),"")</f>
        <v>Up</v>
      </c>
      <c r="D43" s="7" t="str">
        <f>IFERROR(VLOOKUP(DATE(D$2,$A43,$B43),'2015-2020 Data'!$B:$L,11,FALSE),"")</f>
        <v>Up</v>
      </c>
      <c r="E43" s="7" t="str">
        <f>IFERROR(VLOOKUP(DATE(E$2,$A43,$B43),'2015-2020 Data'!$B:$L,11,FALSE),"")</f>
        <v>Up</v>
      </c>
      <c r="F43" s="7" t="str">
        <f>IFERROR(VLOOKUP(DATE(F$2,$A43,$B43),'2015-2020 Data'!$B:$L,11,FALSE),"")</f>
        <v/>
      </c>
      <c r="G43" s="7" t="str">
        <f>IFERROR(VLOOKUP(DATE(G$2,$A43,$B43),'2015-2020 Data'!$B:$L,11,FALSE),"")</f>
        <v/>
      </c>
      <c r="H43" s="7" t="str">
        <f>IFERROR(VLOOKUP(DATE(H$2,$A43,$B43),'2015-2020 Data'!$B:$L,11,FALSE),"")</f>
        <v>Up</v>
      </c>
      <c r="I43" s="6">
        <f t="shared" si="6"/>
        <v>4</v>
      </c>
      <c r="J43" s="6">
        <f t="shared" si="7"/>
        <v>0</v>
      </c>
      <c r="L43" s="8">
        <v>19</v>
      </c>
      <c r="M43" s="8">
        <v>12</v>
      </c>
      <c r="N43" s="9">
        <f t="shared" si="2"/>
        <v>61.29032258064516</v>
      </c>
      <c r="P43" s="8">
        <f t="shared" si="3"/>
        <v>23</v>
      </c>
      <c r="Q43" s="8">
        <f t="shared" si="4"/>
        <v>12</v>
      </c>
      <c r="R43" s="9">
        <f t="shared" si="5"/>
        <v>65.714285714285708</v>
      </c>
    </row>
    <row r="44" spans="1:18" x14ac:dyDescent="0.25">
      <c r="A44" s="4">
        <v>2</v>
      </c>
      <c r="B44" s="4">
        <v>11</v>
      </c>
      <c r="C44" s="7" t="str">
        <f>IFERROR(VLOOKUP(DATE(C$2,$A44,$B44),'2015-2020 Data'!$B:$L,11,FALSE),"")</f>
        <v>Up</v>
      </c>
      <c r="D44" s="7" t="str">
        <f>IFERROR(VLOOKUP(DATE(D$2,$A44,$B44),'2015-2020 Data'!$B:$L,11,FALSE),"")</f>
        <v>Down</v>
      </c>
      <c r="E44" s="7" t="str">
        <f>IFERROR(VLOOKUP(DATE(E$2,$A44,$B44),'2015-2020 Data'!$B:$L,11,FALSE),"")</f>
        <v/>
      </c>
      <c r="F44" s="7" t="str">
        <f>IFERROR(VLOOKUP(DATE(F$2,$A44,$B44),'2015-2020 Data'!$B:$L,11,FALSE),"")</f>
        <v/>
      </c>
      <c r="G44" s="7" t="str">
        <f>IFERROR(VLOOKUP(DATE(G$2,$A44,$B44),'2015-2020 Data'!$B:$L,11,FALSE),"")</f>
        <v>Up</v>
      </c>
      <c r="H44" s="7" t="str">
        <f>IFERROR(VLOOKUP(DATE(H$2,$A44,$B44),'2015-2020 Data'!$B:$L,11,FALSE),"")</f>
        <v>Up</v>
      </c>
      <c r="I44" s="6">
        <f t="shared" si="6"/>
        <v>3</v>
      </c>
      <c r="J44" s="6">
        <f t="shared" si="7"/>
        <v>1</v>
      </c>
      <c r="L44" s="8">
        <v>19</v>
      </c>
      <c r="M44" s="8">
        <v>13</v>
      </c>
      <c r="N44" s="9">
        <f t="shared" si="2"/>
        <v>59.375</v>
      </c>
      <c r="P44" s="8">
        <f t="shared" si="3"/>
        <v>22</v>
      </c>
      <c r="Q44" s="8">
        <f t="shared" si="4"/>
        <v>14</v>
      </c>
      <c r="R44" s="9">
        <f t="shared" si="5"/>
        <v>61.111111111111114</v>
      </c>
    </row>
    <row r="45" spans="1:18" x14ac:dyDescent="0.25">
      <c r="A45" s="4">
        <v>2</v>
      </c>
      <c r="B45" s="4">
        <v>12</v>
      </c>
      <c r="C45" s="7" t="str">
        <f>IFERROR(VLOOKUP(DATE(C$2,$A45,$B45),'2015-2020 Data'!$B:$L,11,FALSE),"")</f>
        <v>Up</v>
      </c>
      <c r="D45" s="7" t="str">
        <f>IFERROR(VLOOKUP(DATE(D$2,$A45,$B45),'2015-2020 Data'!$B:$L,11,FALSE),"")</f>
        <v>Up</v>
      </c>
      <c r="E45" s="7" t="str">
        <f>IFERROR(VLOOKUP(DATE(E$2,$A45,$B45),'2015-2020 Data'!$B:$L,11,FALSE),"")</f>
        <v/>
      </c>
      <c r="F45" s="7" t="str">
        <f>IFERROR(VLOOKUP(DATE(F$2,$A45,$B45),'2015-2020 Data'!$B:$L,11,FALSE),"")</f>
        <v>Up</v>
      </c>
      <c r="G45" s="7" t="str">
        <f>IFERROR(VLOOKUP(DATE(G$2,$A45,$B45),'2015-2020 Data'!$B:$L,11,FALSE),"")</f>
        <v>Up</v>
      </c>
      <c r="H45" s="7" t="str">
        <f>IFERROR(VLOOKUP(DATE(H$2,$A45,$B45),'2015-2020 Data'!$B:$L,11,FALSE),"")</f>
        <v>Up</v>
      </c>
      <c r="I45" s="6">
        <f t="shared" si="6"/>
        <v>5</v>
      </c>
      <c r="J45" s="6">
        <f t="shared" si="7"/>
        <v>0</v>
      </c>
      <c r="L45" s="8">
        <v>18</v>
      </c>
      <c r="M45" s="8">
        <v>13</v>
      </c>
      <c r="N45" s="9">
        <f t="shared" si="2"/>
        <v>58.064516129032256</v>
      </c>
      <c r="P45" s="8">
        <f t="shared" si="3"/>
        <v>23</v>
      </c>
      <c r="Q45" s="8">
        <f t="shared" si="4"/>
        <v>13</v>
      </c>
      <c r="R45" s="9">
        <f t="shared" si="5"/>
        <v>63.888888888888886</v>
      </c>
    </row>
    <row r="46" spans="1:18" x14ac:dyDescent="0.25">
      <c r="A46" s="4">
        <v>2</v>
      </c>
      <c r="B46" s="4">
        <v>13</v>
      </c>
      <c r="C46" s="7" t="str">
        <f>IFERROR(VLOOKUP(DATE(C$2,$A46,$B46),'2015-2020 Data'!$B:$L,11,FALSE),"")</f>
        <v>Up</v>
      </c>
      <c r="D46" s="7" t="str">
        <f>IFERROR(VLOOKUP(DATE(D$2,$A46,$B46),'2015-2020 Data'!$B:$L,11,FALSE),"")</f>
        <v/>
      </c>
      <c r="E46" s="7" t="str">
        <f>IFERROR(VLOOKUP(DATE(E$2,$A46,$B46),'2015-2020 Data'!$B:$L,11,FALSE),"")</f>
        <v>Up</v>
      </c>
      <c r="F46" s="7" t="str">
        <f>IFERROR(VLOOKUP(DATE(F$2,$A46,$B46),'2015-2020 Data'!$B:$L,11,FALSE),"")</f>
        <v>Up</v>
      </c>
      <c r="G46" s="7" t="str">
        <f>IFERROR(VLOOKUP(DATE(G$2,$A46,$B46),'2015-2020 Data'!$B:$L,11,FALSE),"")</f>
        <v>Up</v>
      </c>
      <c r="H46" s="7" t="str">
        <f>IFERROR(VLOOKUP(DATE(H$2,$A46,$B46),'2015-2020 Data'!$B:$L,11,FALSE),"")</f>
        <v>Down</v>
      </c>
      <c r="I46" s="6">
        <f t="shared" si="6"/>
        <v>4</v>
      </c>
      <c r="J46" s="6">
        <f t="shared" si="7"/>
        <v>1</v>
      </c>
      <c r="L46" s="8">
        <v>16</v>
      </c>
      <c r="M46" s="8">
        <v>15</v>
      </c>
      <c r="N46" s="9">
        <f t="shared" si="2"/>
        <v>51.612903225806448</v>
      </c>
      <c r="P46" s="8">
        <f t="shared" si="3"/>
        <v>20</v>
      </c>
      <c r="Q46" s="8">
        <f t="shared" si="4"/>
        <v>16</v>
      </c>
      <c r="R46" s="9">
        <f t="shared" si="5"/>
        <v>55.555555555555557</v>
      </c>
    </row>
    <row r="47" spans="1:18" x14ac:dyDescent="0.25">
      <c r="A47" s="4">
        <v>2</v>
      </c>
      <c r="B47" s="4">
        <v>14</v>
      </c>
      <c r="C47" s="7" t="str">
        <f>IFERROR(VLOOKUP(DATE(C$2,$A47,$B47),'2015-2020 Data'!$B:$L,11,FALSE),"")</f>
        <v/>
      </c>
      <c r="D47" s="7" t="str">
        <f>IFERROR(VLOOKUP(DATE(D$2,$A47,$B47),'2015-2020 Data'!$B:$L,11,FALSE),"")</f>
        <v/>
      </c>
      <c r="E47" s="7" t="str">
        <f>IFERROR(VLOOKUP(DATE(E$2,$A47,$B47),'2015-2020 Data'!$B:$L,11,FALSE),"")</f>
        <v>Up</v>
      </c>
      <c r="F47" s="7" t="str">
        <f>IFERROR(VLOOKUP(DATE(F$2,$A47,$B47),'2015-2020 Data'!$B:$L,11,FALSE),"")</f>
        <v>Up</v>
      </c>
      <c r="G47" s="7" t="str">
        <f>IFERROR(VLOOKUP(DATE(G$2,$A47,$B47),'2015-2020 Data'!$B:$L,11,FALSE),"")</f>
        <v>Up</v>
      </c>
      <c r="H47" s="7" t="str">
        <f>IFERROR(VLOOKUP(DATE(H$2,$A47,$B47),'2015-2020 Data'!$B:$L,11,FALSE),"")</f>
        <v>Up</v>
      </c>
      <c r="I47" s="6">
        <f t="shared" si="6"/>
        <v>4</v>
      </c>
      <c r="J47" s="6">
        <f t="shared" si="7"/>
        <v>0</v>
      </c>
      <c r="L47" s="8">
        <v>22</v>
      </c>
      <c r="M47" s="8">
        <v>10</v>
      </c>
      <c r="N47" s="9">
        <f t="shared" si="2"/>
        <v>68.75</v>
      </c>
      <c r="P47" s="8">
        <f t="shared" si="3"/>
        <v>26</v>
      </c>
      <c r="Q47" s="8">
        <f t="shared" si="4"/>
        <v>10</v>
      </c>
      <c r="R47" s="9">
        <f t="shared" si="5"/>
        <v>72.222222222222229</v>
      </c>
    </row>
    <row r="48" spans="1:18" x14ac:dyDescent="0.25">
      <c r="A48" s="4">
        <v>2</v>
      </c>
      <c r="B48" s="4">
        <v>15</v>
      </c>
      <c r="C48" s="7" t="str">
        <f>IFERROR(VLOOKUP(DATE(C$2,$A48,$B48),'2015-2020 Data'!$B:$L,11,FALSE),"")</f>
        <v/>
      </c>
      <c r="D48" s="7" t="str">
        <f>IFERROR(VLOOKUP(DATE(D$2,$A48,$B48),'2015-2020 Data'!$B:$L,11,FALSE),"")</f>
        <v/>
      </c>
      <c r="E48" s="7" t="str">
        <f>IFERROR(VLOOKUP(DATE(E$2,$A48,$B48),'2015-2020 Data'!$B:$L,11,FALSE),"")</f>
        <v>Up</v>
      </c>
      <c r="F48" s="7" t="str">
        <f>IFERROR(VLOOKUP(DATE(F$2,$A48,$B48),'2015-2020 Data'!$B:$L,11,FALSE),"")</f>
        <v>Up</v>
      </c>
      <c r="G48" s="7" t="str">
        <f>IFERROR(VLOOKUP(DATE(G$2,$A48,$B48),'2015-2020 Data'!$B:$L,11,FALSE),"")</f>
        <v>Up</v>
      </c>
      <c r="H48" s="7" t="str">
        <f>IFERROR(VLOOKUP(DATE(H$2,$A48,$B48),'2015-2020 Data'!$B:$L,11,FALSE),"")</f>
        <v/>
      </c>
      <c r="I48" s="6">
        <f t="shared" si="6"/>
        <v>3</v>
      </c>
      <c r="J48" s="6">
        <f t="shared" si="7"/>
        <v>0</v>
      </c>
      <c r="L48" s="8">
        <v>17</v>
      </c>
      <c r="M48" s="8">
        <v>9</v>
      </c>
      <c r="N48" s="9">
        <f t="shared" si="2"/>
        <v>65.384615384615387</v>
      </c>
      <c r="P48" s="8">
        <f t="shared" si="3"/>
        <v>20</v>
      </c>
      <c r="Q48" s="8">
        <f t="shared" si="4"/>
        <v>9</v>
      </c>
      <c r="R48" s="9">
        <f t="shared" si="5"/>
        <v>68.965517241379317</v>
      </c>
    </row>
    <row r="49" spans="1:18" x14ac:dyDescent="0.25">
      <c r="A49" s="4">
        <v>2</v>
      </c>
      <c r="B49" s="4">
        <v>16</v>
      </c>
      <c r="C49" s="7" t="str">
        <f>IFERROR(VLOOKUP(DATE(C$2,$A49,$B49),'2015-2020 Data'!$B:$L,11,FALSE),"")</f>
        <v/>
      </c>
      <c r="D49" s="7" t="str">
        <f>IFERROR(VLOOKUP(DATE(D$2,$A49,$B49),'2015-2020 Data'!$B:$L,11,FALSE),"")</f>
        <v>Up</v>
      </c>
      <c r="E49" s="7" t="str">
        <f>IFERROR(VLOOKUP(DATE(E$2,$A49,$B49),'2015-2020 Data'!$B:$L,11,FALSE),"")</f>
        <v>Down</v>
      </c>
      <c r="F49" s="7" t="str">
        <f>IFERROR(VLOOKUP(DATE(F$2,$A49,$B49),'2015-2020 Data'!$B:$L,11,FALSE),"")</f>
        <v>Down</v>
      </c>
      <c r="G49" s="7" t="str">
        <f>IFERROR(VLOOKUP(DATE(G$2,$A49,$B49),'2015-2020 Data'!$B:$L,11,FALSE),"")</f>
        <v/>
      </c>
      <c r="H49" s="7" t="str">
        <f>IFERROR(VLOOKUP(DATE(H$2,$A49,$B49),'2015-2020 Data'!$B:$L,11,FALSE),"")</f>
        <v/>
      </c>
      <c r="I49" s="6">
        <f t="shared" si="6"/>
        <v>1</v>
      </c>
      <c r="J49" s="6">
        <f t="shared" si="7"/>
        <v>2</v>
      </c>
      <c r="L49" s="8">
        <v>15</v>
      </c>
      <c r="M49" s="8">
        <v>10</v>
      </c>
      <c r="N49" s="9">
        <f t="shared" si="2"/>
        <v>60</v>
      </c>
      <c r="P49" s="8">
        <f t="shared" si="3"/>
        <v>16</v>
      </c>
      <c r="Q49" s="8">
        <f t="shared" si="4"/>
        <v>12</v>
      </c>
      <c r="R49" s="9">
        <f t="shared" si="5"/>
        <v>57.142857142857146</v>
      </c>
    </row>
    <row r="50" spans="1:18" x14ac:dyDescent="0.25">
      <c r="A50" s="4">
        <v>2</v>
      </c>
      <c r="B50" s="4">
        <v>17</v>
      </c>
      <c r="C50" s="7" t="str">
        <f>IFERROR(VLOOKUP(DATE(C$2,$A50,$B50),'2015-2020 Data'!$B:$L,11,FALSE),"")</f>
        <v>Up</v>
      </c>
      <c r="D50" s="7" t="str">
        <f>IFERROR(VLOOKUP(DATE(D$2,$A50,$B50),'2015-2020 Data'!$B:$L,11,FALSE),"")</f>
        <v>Up</v>
      </c>
      <c r="E50" s="7" t="str">
        <f>IFERROR(VLOOKUP(DATE(E$2,$A50,$B50),'2015-2020 Data'!$B:$L,11,FALSE),"")</f>
        <v>Up</v>
      </c>
      <c r="F50" s="7" t="str">
        <f>IFERROR(VLOOKUP(DATE(F$2,$A50,$B50),'2015-2020 Data'!$B:$L,11,FALSE),"")</f>
        <v/>
      </c>
      <c r="G50" s="7" t="str">
        <f>IFERROR(VLOOKUP(DATE(G$2,$A50,$B50),'2015-2020 Data'!$B:$L,11,FALSE),"")</f>
        <v/>
      </c>
      <c r="H50" s="7" t="str">
        <f>IFERROR(VLOOKUP(DATE(H$2,$A50,$B50),'2015-2020 Data'!$B:$L,11,FALSE),"")</f>
        <v/>
      </c>
      <c r="I50" s="6">
        <f t="shared" si="6"/>
        <v>3</v>
      </c>
      <c r="J50" s="6">
        <f t="shared" si="7"/>
        <v>0</v>
      </c>
      <c r="L50" s="8">
        <v>11</v>
      </c>
      <c r="M50" s="8">
        <v>14</v>
      </c>
      <c r="N50" s="9">
        <f t="shared" si="2"/>
        <v>44</v>
      </c>
      <c r="P50" s="8">
        <f t="shared" si="3"/>
        <v>14</v>
      </c>
      <c r="Q50" s="8">
        <f t="shared" si="4"/>
        <v>14</v>
      </c>
      <c r="R50" s="9">
        <f t="shared" si="5"/>
        <v>50</v>
      </c>
    </row>
    <row r="51" spans="1:18" x14ac:dyDescent="0.25">
      <c r="A51" s="4">
        <v>2</v>
      </c>
      <c r="B51" s="4">
        <v>18</v>
      </c>
      <c r="C51" s="7" t="str">
        <f>IFERROR(VLOOKUP(DATE(C$2,$A51,$B51),'2015-2020 Data'!$B:$L,11,FALSE),"")</f>
        <v>Up</v>
      </c>
      <c r="D51" s="7" t="str">
        <f>IFERROR(VLOOKUP(DATE(D$2,$A51,$B51),'2015-2020 Data'!$B:$L,11,FALSE),"")</f>
        <v>Down</v>
      </c>
      <c r="E51" s="7" t="str">
        <f>IFERROR(VLOOKUP(DATE(E$2,$A51,$B51),'2015-2020 Data'!$B:$L,11,FALSE),"")</f>
        <v/>
      </c>
      <c r="F51" s="7" t="str">
        <f>IFERROR(VLOOKUP(DATE(F$2,$A51,$B51),'2015-2020 Data'!$B:$L,11,FALSE),"")</f>
        <v/>
      </c>
      <c r="G51" s="7" t="str">
        <f>IFERROR(VLOOKUP(DATE(G$2,$A51,$B51),'2015-2020 Data'!$B:$L,11,FALSE),"")</f>
        <v/>
      </c>
      <c r="H51" s="7" t="str">
        <f>IFERROR(VLOOKUP(DATE(H$2,$A51,$B51),'2015-2020 Data'!$B:$L,11,FALSE),"")</f>
        <v>Up</v>
      </c>
      <c r="I51" s="6">
        <f t="shared" si="6"/>
        <v>2</v>
      </c>
      <c r="J51" s="6">
        <f t="shared" si="7"/>
        <v>1</v>
      </c>
      <c r="L51" s="8">
        <v>13</v>
      </c>
      <c r="M51" s="8">
        <v>12</v>
      </c>
      <c r="N51" s="9">
        <f t="shared" si="2"/>
        <v>52</v>
      </c>
      <c r="P51" s="8">
        <f t="shared" si="3"/>
        <v>15</v>
      </c>
      <c r="Q51" s="8">
        <f t="shared" si="4"/>
        <v>13</v>
      </c>
      <c r="R51" s="9">
        <f t="shared" si="5"/>
        <v>53.571428571428569</v>
      </c>
    </row>
    <row r="52" spans="1:18" x14ac:dyDescent="0.25">
      <c r="A52" s="4">
        <v>2</v>
      </c>
      <c r="B52" s="4">
        <v>19</v>
      </c>
      <c r="C52" s="7" t="str">
        <f>IFERROR(VLOOKUP(DATE(C$2,$A52,$B52),'2015-2020 Data'!$B:$L,11,FALSE),"")</f>
        <v>Up</v>
      </c>
      <c r="D52" s="7" t="str">
        <f>IFERROR(VLOOKUP(DATE(D$2,$A52,$B52),'2015-2020 Data'!$B:$L,11,FALSE),"")</f>
        <v>Up</v>
      </c>
      <c r="E52" s="7" t="str">
        <f>IFERROR(VLOOKUP(DATE(E$2,$A52,$B52),'2015-2020 Data'!$B:$L,11,FALSE),"")</f>
        <v/>
      </c>
      <c r="F52" s="7" t="str">
        <f>IFERROR(VLOOKUP(DATE(F$2,$A52,$B52),'2015-2020 Data'!$B:$L,11,FALSE),"")</f>
        <v/>
      </c>
      <c r="G52" s="7" t="str">
        <f>IFERROR(VLOOKUP(DATE(G$2,$A52,$B52),'2015-2020 Data'!$B:$L,11,FALSE),"")</f>
        <v>Up</v>
      </c>
      <c r="H52" s="7" t="str">
        <f>IFERROR(VLOOKUP(DATE(H$2,$A52,$B52),'2015-2020 Data'!$B:$L,11,FALSE),"")</f>
        <v>Up</v>
      </c>
      <c r="I52" s="6">
        <f t="shared" si="6"/>
        <v>4</v>
      </c>
      <c r="J52" s="6">
        <f t="shared" si="7"/>
        <v>0</v>
      </c>
      <c r="L52" s="8">
        <v>9</v>
      </c>
      <c r="M52" s="8">
        <v>16</v>
      </c>
      <c r="N52" s="9">
        <f t="shared" si="2"/>
        <v>36</v>
      </c>
      <c r="P52" s="8">
        <f t="shared" si="3"/>
        <v>13</v>
      </c>
      <c r="Q52" s="8">
        <f t="shared" si="4"/>
        <v>16</v>
      </c>
      <c r="R52" s="9">
        <f t="shared" si="5"/>
        <v>44.827586206896555</v>
      </c>
    </row>
    <row r="53" spans="1:18" x14ac:dyDescent="0.25">
      <c r="A53" s="4">
        <v>2</v>
      </c>
      <c r="B53" s="4">
        <v>20</v>
      </c>
      <c r="C53" s="7" t="str">
        <f>IFERROR(VLOOKUP(DATE(C$2,$A53,$B53),'2015-2020 Data'!$B:$L,11,FALSE),"")</f>
        <v>Up</v>
      </c>
      <c r="D53" s="7" t="str">
        <f>IFERROR(VLOOKUP(DATE(D$2,$A53,$B53),'2015-2020 Data'!$B:$L,11,FALSE),"")</f>
        <v/>
      </c>
      <c r="E53" s="7" t="str">
        <f>IFERROR(VLOOKUP(DATE(E$2,$A53,$B53),'2015-2020 Data'!$B:$L,11,FALSE),"")</f>
        <v/>
      </c>
      <c r="F53" s="7" t="str">
        <f>IFERROR(VLOOKUP(DATE(F$2,$A53,$B53),'2015-2020 Data'!$B:$L,11,FALSE),"")</f>
        <v>Down</v>
      </c>
      <c r="G53" s="7" t="str">
        <f>IFERROR(VLOOKUP(DATE(G$2,$A53,$B53),'2015-2020 Data'!$B:$L,11,FALSE),"")</f>
        <v>Up</v>
      </c>
      <c r="H53" s="7" t="str">
        <f>IFERROR(VLOOKUP(DATE(H$2,$A53,$B53),'2015-2020 Data'!$B:$L,11,FALSE),"")</f>
        <v>Down</v>
      </c>
      <c r="I53" s="6">
        <f t="shared" si="6"/>
        <v>2</v>
      </c>
      <c r="J53" s="6">
        <f t="shared" si="7"/>
        <v>2</v>
      </c>
      <c r="L53" s="8">
        <v>15</v>
      </c>
      <c r="M53" s="8">
        <v>10</v>
      </c>
      <c r="N53" s="9">
        <f t="shared" si="2"/>
        <v>60</v>
      </c>
      <c r="P53" s="8">
        <f t="shared" si="3"/>
        <v>17</v>
      </c>
      <c r="Q53" s="8">
        <f t="shared" si="4"/>
        <v>12</v>
      </c>
      <c r="R53" s="9">
        <f t="shared" si="5"/>
        <v>58.620689655172413</v>
      </c>
    </row>
    <row r="54" spans="1:18" x14ac:dyDescent="0.25">
      <c r="A54" s="4">
        <v>2</v>
      </c>
      <c r="B54" s="4">
        <v>21</v>
      </c>
      <c r="C54" s="7" t="str">
        <f>IFERROR(VLOOKUP(DATE(C$2,$A54,$B54),'2015-2020 Data'!$B:$L,11,FALSE),"")</f>
        <v/>
      </c>
      <c r="D54" s="7" t="str">
        <f>IFERROR(VLOOKUP(DATE(D$2,$A54,$B54),'2015-2020 Data'!$B:$L,11,FALSE),"")</f>
        <v/>
      </c>
      <c r="E54" s="7" t="str">
        <f>IFERROR(VLOOKUP(DATE(E$2,$A54,$B54),'2015-2020 Data'!$B:$L,11,FALSE),"")</f>
        <v>Up</v>
      </c>
      <c r="F54" s="7" t="str">
        <f>IFERROR(VLOOKUP(DATE(F$2,$A54,$B54),'2015-2020 Data'!$B:$L,11,FALSE),"")</f>
        <v>Down</v>
      </c>
      <c r="G54" s="7" t="str">
        <f>IFERROR(VLOOKUP(DATE(G$2,$A54,$B54),'2015-2020 Data'!$B:$L,11,FALSE),"")</f>
        <v>Down</v>
      </c>
      <c r="H54" s="7" t="str">
        <f>IFERROR(VLOOKUP(DATE(H$2,$A54,$B54),'2015-2020 Data'!$B:$L,11,FALSE),"")</f>
        <v>Down</v>
      </c>
      <c r="I54" s="6">
        <f t="shared" si="6"/>
        <v>1</v>
      </c>
      <c r="J54" s="6">
        <f t="shared" si="7"/>
        <v>3</v>
      </c>
      <c r="L54" s="8">
        <v>7</v>
      </c>
      <c r="M54" s="8">
        <v>18</v>
      </c>
      <c r="N54" s="9">
        <f t="shared" si="2"/>
        <v>28</v>
      </c>
      <c r="P54" s="8">
        <f t="shared" si="3"/>
        <v>8</v>
      </c>
      <c r="Q54" s="8">
        <f t="shared" si="4"/>
        <v>21</v>
      </c>
      <c r="R54" s="9">
        <f t="shared" si="5"/>
        <v>27.586206896551722</v>
      </c>
    </row>
    <row r="55" spans="1:18" x14ac:dyDescent="0.25">
      <c r="A55" s="4">
        <v>2</v>
      </c>
      <c r="B55" s="4">
        <v>22</v>
      </c>
      <c r="C55" s="7" t="str">
        <f>IFERROR(VLOOKUP(DATE(C$2,$A55,$B55),'2015-2020 Data'!$B:$L,11,FALSE),"")</f>
        <v/>
      </c>
      <c r="D55" s="7" t="str">
        <f>IFERROR(VLOOKUP(DATE(D$2,$A55,$B55),'2015-2020 Data'!$B:$L,11,FALSE),"")</f>
        <v>Up</v>
      </c>
      <c r="E55" s="7" t="str">
        <f>IFERROR(VLOOKUP(DATE(E$2,$A55,$B55),'2015-2020 Data'!$B:$L,11,FALSE),"")</f>
        <v>Down</v>
      </c>
      <c r="F55" s="7" t="str">
        <f>IFERROR(VLOOKUP(DATE(F$2,$A55,$B55),'2015-2020 Data'!$B:$L,11,FALSE),"")</f>
        <v>Down</v>
      </c>
      <c r="G55" s="7" t="str">
        <f>IFERROR(VLOOKUP(DATE(G$2,$A55,$B55),'2015-2020 Data'!$B:$L,11,FALSE),"")</f>
        <v>Up</v>
      </c>
      <c r="H55" s="7" t="str">
        <f>IFERROR(VLOOKUP(DATE(H$2,$A55,$B55),'2015-2020 Data'!$B:$L,11,FALSE),"")</f>
        <v/>
      </c>
      <c r="I55" s="6">
        <f t="shared" si="6"/>
        <v>2</v>
      </c>
      <c r="J55" s="6">
        <f t="shared" si="7"/>
        <v>2</v>
      </c>
      <c r="L55" s="8">
        <v>14</v>
      </c>
      <c r="M55" s="8">
        <v>18</v>
      </c>
      <c r="N55" s="9">
        <f t="shared" si="2"/>
        <v>43.75</v>
      </c>
      <c r="P55" s="8">
        <f t="shared" si="3"/>
        <v>16</v>
      </c>
      <c r="Q55" s="8">
        <f t="shared" si="4"/>
        <v>20</v>
      </c>
      <c r="R55" s="9">
        <f t="shared" si="5"/>
        <v>44.444444444444443</v>
      </c>
    </row>
    <row r="56" spans="1:18" x14ac:dyDescent="0.25">
      <c r="A56" s="4">
        <v>2</v>
      </c>
      <c r="B56" s="4">
        <v>23</v>
      </c>
      <c r="C56" s="7" t="str">
        <f>IFERROR(VLOOKUP(DATE(C$2,$A56,$B56),'2015-2020 Data'!$B:$L,11,FALSE),"")</f>
        <v>Up</v>
      </c>
      <c r="D56" s="7" t="str">
        <f>IFERROR(VLOOKUP(DATE(D$2,$A56,$B56),'2015-2020 Data'!$B:$L,11,FALSE),"")</f>
        <v>Down</v>
      </c>
      <c r="E56" s="7" t="str">
        <f>IFERROR(VLOOKUP(DATE(E$2,$A56,$B56),'2015-2020 Data'!$B:$L,11,FALSE),"")</f>
        <v>Down</v>
      </c>
      <c r="F56" s="7" t="str">
        <f>IFERROR(VLOOKUP(DATE(F$2,$A56,$B56),'2015-2020 Data'!$B:$L,11,FALSE),"")</f>
        <v>Up</v>
      </c>
      <c r="G56" s="7" t="str">
        <f>IFERROR(VLOOKUP(DATE(G$2,$A56,$B56),'2015-2020 Data'!$B:$L,11,FALSE),"")</f>
        <v/>
      </c>
      <c r="H56" s="7" t="str">
        <f>IFERROR(VLOOKUP(DATE(H$2,$A56,$B56),'2015-2020 Data'!$B:$L,11,FALSE),"")</f>
        <v/>
      </c>
      <c r="I56" s="6">
        <f t="shared" si="6"/>
        <v>2</v>
      </c>
      <c r="J56" s="6">
        <f t="shared" si="7"/>
        <v>2</v>
      </c>
      <c r="L56" s="8">
        <v>16</v>
      </c>
      <c r="M56" s="8">
        <v>15</v>
      </c>
      <c r="N56" s="9">
        <f t="shared" si="2"/>
        <v>51.612903225806448</v>
      </c>
      <c r="P56" s="8">
        <f t="shared" si="3"/>
        <v>18</v>
      </c>
      <c r="Q56" s="8">
        <f t="shared" si="4"/>
        <v>17</v>
      </c>
      <c r="R56" s="9">
        <f t="shared" si="5"/>
        <v>51.428571428571431</v>
      </c>
    </row>
    <row r="57" spans="1:18" x14ac:dyDescent="0.25">
      <c r="A57" s="4">
        <v>2</v>
      </c>
      <c r="B57" s="4">
        <v>24</v>
      </c>
      <c r="C57" s="7" t="str">
        <f>IFERROR(VLOOKUP(DATE(C$2,$A57,$B57),'2015-2020 Data'!$B:$L,11,FALSE),"")</f>
        <v>Up</v>
      </c>
      <c r="D57" s="7" t="str">
        <f>IFERROR(VLOOKUP(DATE(D$2,$A57,$B57),'2015-2020 Data'!$B:$L,11,FALSE),"")</f>
        <v>Up</v>
      </c>
      <c r="E57" s="7" t="str">
        <f>IFERROR(VLOOKUP(DATE(E$2,$A57,$B57),'2015-2020 Data'!$B:$L,11,FALSE),"")</f>
        <v>Up</v>
      </c>
      <c r="F57" s="7" t="str">
        <f>IFERROR(VLOOKUP(DATE(F$2,$A57,$B57),'2015-2020 Data'!$B:$L,11,FALSE),"")</f>
        <v/>
      </c>
      <c r="G57" s="7" t="str">
        <f>IFERROR(VLOOKUP(DATE(G$2,$A57,$B57),'2015-2020 Data'!$B:$L,11,FALSE),"")</f>
        <v/>
      </c>
      <c r="H57" s="7" t="str">
        <f>IFERROR(VLOOKUP(DATE(H$2,$A57,$B57),'2015-2020 Data'!$B:$L,11,FALSE),"")</f>
        <v>Down</v>
      </c>
      <c r="I57" s="6">
        <f t="shared" si="6"/>
        <v>3</v>
      </c>
      <c r="J57" s="6">
        <f t="shared" si="7"/>
        <v>1</v>
      </c>
      <c r="L57" s="8">
        <v>20</v>
      </c>
      <c r="M57" s="8">
        <v>11</v>
      </c>
      <c r="N57" s="9">
        <f t="shared" si="2"/>
        <v>64.516129032258064</v>
      </c>
      <c r="P57" s="8">
        <f t="shared" si="3"/>
        <v>23</v>
      </c>
      <c r="Q57" s="8">
        <f t="shared" si="4"/>
        <v>12</v>
      </c>
      <c r="R57" s="9">
        <f t="shared" si="5"/>
        <v>65.714285714285708</v>
      </c>
    </row>
    <row r="58" spans="1:18" x14ac:dyDescent="0.25">
      <c r="A58" s="4">
        <v>2</v>
      </c>
      <c r="B58" s="4">
        <v>25</v>
      </c>
      <c r="C58" s="7" t="str">
        <f>IFERROR(VLOOKUP(DATE(C$2,$A58,$B58),'2015-2020 Data'!$B:$L,11,FALSE),"")</f>
        <v>Down</v>
      </c>
      <c r="D58" s="7" t="str">
        <f>IFERROR(VLOOKUP(DATE(D$2,$A58,$B58),'2015-2020 Data'!$B:$L,11,FALSE),"")</f>
        <v>Up</v>
      </c>
      <c r="E58" s="7" t="str">
        <f>IFERROR(VLOOKUP(DATE(E$2,$A58,$B58),'2015-2020 Data'!$B:$L,11,FALSE),"")</f>
        <v/>
      </c>
      <c r="F58" s="7" t="str">
        <f>IFERROR(VLOOKUP(DATE(F$2,$A58,$B58),'2015-2020 Data'!$B:$L,11,FALSE),"")</f>
        <v/>
      </c>
      <c r="G58" s="7" t="str">
        <f>IFERROR(VLOOKUP(DATE(G$2,$A58,$B58),'2015-2020 Data'!$B:$L,11,FALSE),"")</f>
        <v>Up</v>
      </c>
      <c r="H58" s="7" t="str">
        <f>IFERROR(VLOOKUP(DATE(H$2,$A58,$B58),'2015-2020 Data'!$B:$L,11,FALSE),"")</f>
        <v>Down</v>
      </c>
      <c r="I58" s="6">
        <f t="shared" si="6"/>
        <v>2</v>
      </c>
      <c r="J58" s="6">
        <f t="shared" si="7"/>
        <v>2</v>
      </c>
      <c r="L58" s="8">
        <v>20</v>
      </c>
      <c r="M58" s="8">
        <v>12</v>
      </c>
      <c r="N58" s="9">
        <f t="shared" si="2"/>
        <v>62.5</v>
      </c>
      <c r="P58" s="8">
        <f t="shared" si="3"/>
        <v>22</v>
      </c>
      <c r="Q58" s="8">
        <f t="shared" si="4"/>
        <v>14</v>
      </c>
      <c r="R58" s="9">
        <f t="shared" si="5"/>
        <v>61.111111111111114</v>
      </c>
    </row>
    <row r="59" spans="1:18" x14ac:dyDescent="0.25">
      <c r="A59" s="4">
        <v>2</v>
      </c>
      <c r="B59" s="4">
        <v>26</v>
      </c>
      <c r="C59" s="7" t="str">
        <f>IFERROR(VLOOKUP(DATE(C$2,$A59,$B59),'2015-2020 Data'!$B:$L,11,FALSE),"")</f>
        <v>Up</v>
      </c>
      <c r="D59" s="7" t="str">
        <f>IFERROR(VLOOKUP(DATE(D$2,$A59,$B59),'2015-2020 Data'!$B:$L,11,FALSE),"")</f>
        <v>Up</v>
      </c>
      <c r="E59" s="7" t="str">
        <f>IFERROR(VLOOKUP(DATE(E$2,$A59,$B59),'2015-2020 Data'!$B:$L,11,FALSE),"")</f>
        <v/>
      </c>
      <c r="F59" s="7" t="str">
        <f>IFERROR(VLOOKUP(DATE(F$2,$A59,$B59),'2015-2020 Data'!$B:$L,11,FALSE),"")</f>
        <v>Up</v>
      </c>
      <c r="G59" s="7" t="str">
        <f>IFERROR(VLOOKUP(DATE(G$2,$A59,$B59),'2015-2020 Data'!$B:$L,11,FALSE),"")</f>
        <v>Down</v>
      </c>
      <c r="H59" s="7" t="str">
        <f>IFERROR(VLOOKUP(DATE(H$2,$A59,$B59),'2015-2020 Data'!$B:$L,11,FALSE),"")</f>
        <v>Up</v>
      </c>
      <c r="I59" s="6">
        <f t="shared" si="6"/>
        <v>4</v>
      </c>
      <c r="J59" s="6">
        <f t="shared" si="7"/>
        <v>1</v>
      </c>
      <c r="L59" s="8">
        <v>18</v>
      </c>
      <c r="M59" s="8">
        <v>13</v>
      </c>
      <c r="N59" s="9">
        <f t="shared" si="2"/>
        <v>58.064516129032256</v>
      </c>
      <c r="P59" s="8">
        <f t="shared" si="3"/>
        <v>22</v>
      </c>
      <c r="Q59" s="8">
        <f t="shared" si="4"/>
        <v>14</v>
      </c>
      <c r="R59" s="9">
        <f t="shared" si="5"/>
        <v>61.111111111111114</v>
      </c>
    </row>
    <row r="60" spans="1:18" x14ac:dyDescent="0.25">
      <c r="A60" s="4">
        <v>2</v>
      </c>
      <c r="B60" s="4">
        <v>27</v>
      </c>
      <c r="C60" s="7" t="str">
        <f>IFERROR(VLOOKUP(DATE(C$2,$A60,$B60),'2015-2020 Data'!$B:$L,11,FALSE),"")</f>
        <v>Down</v>
      </c>
      <c r="D60" s="7" t="str">
        <f>IFERROR(VLOOKUP(DATE(D$2,$A60,$B60),'2015-2020 Data'!$B:$L,11,FALSE),"")</f>
        <v/>
      </c>
      <c r="E60" s="7" t="str">
        <f>IFERROR(VLOOKUP(DATE(E$2,$A60,$B60),'2015-2020 Data'!$B:$L,11,FALSE),"")</f>
        <v>Up</v>
      </c>
      <c r="F60" s="7" t="str">
        <f>IFERROR(VLOOKUP(DATE(F$2,$A60,$B60),'2015-2020 Data'!$B:$L,11,FALSE),"")</f>
        <v>Down</v>
      </c>
      <c r="G60" s="7" t="str">
        <f>IFERROR(VLOOKUP(DATE(G$2,$A60,$B60),'2015-2020 Data'!$B:$L,11,FALSE),"")</f>
        <v>Up</v>
      </c>
      <c r="H60" s="7" t="str">
        <f>IFERROR(VLOOKUP(DATE(H$2,$A60,$B60),'2015-2020 Data'!$B:$L,11,FALSE),"")</f>
        <v>Down</v>
      </c>
      <c r="I60" s="6">
        <f t="shared" si="6"/>
        <v>2</v>
      </c>
      <c r="J60" s="6">
        <f t="shared" si="7"/>
        <v>3</v>
      </c>
      <c r="L60" s="8">
        <v>15</v>
      </c>
      <c r="M60" s="8">
        <v>16</v>
      </c>
      <c r="N60" s="9">
        <f t="shared" si="2"/>
        <v>48.387096774193552</v>
      </c>
      <c r="P60" s="8">
        <f t="shared" si="3"/>
        <v>17</v>
      </c>
      <c r="Q60" s="8">
        <f t="shared" si="4"/>
        <v>19</v>
      </c>
      <c r="R60" s="9">
        <f t="shared" si="5"/>
        <v>47.222222222222221</v>
      </c>
    </row>
    <row r="61" spans="1:18" x14ac:dyDescent="0.25">
      <c r="A61" s="4">
        <v>2</v>
      </c>
      <c r="B61" s="4">
        <v>28</v>
      </c>
      <c r="C61" s="7" t="str">
        <f>IFERROR(VLOOKUP(DATE(C$2,$A61,$B61),'2015-2020 Data'!$B:$L,11,FALSE),"")</f>
        <v/>
      </c>
      <c r="D61" s="7" t="str">
        <f>IFERROR(VLOOKUP(DATE(D$2,$A61,$B61),'2015-2020 Data'!$B:$L,11,FALSE),"")</f>
        <v/>
      </c>
      <c r="E61" s="7" t="str">
        <f>IFERROR(VLOOKUP(DATE(E$2,$A61,$B61),'2015-2020 Data'!$B:$L,11,FALSE),"")</f>
        <v>Down</v>
      </c>
      <c r="F61" s="7" t="str">
        <f>IFERROR(VLOOKUP(DATE(F$2,$A61,$B61),'2015-2020 Data'!$B:$L,11,FALSE),"")</f>
        <v>Down</v>
      </c>
      <c r="G61" s="7" t="str">
        <f>IFERROR(VLOOKUP(DATE(G$2,$A61,$B61),'2015-2020 Data'!$B:$L,11,FALSE),"")</f>
        <v>Down</v>
      </c>
      <c r="H61" s="7" t="str">
        <f>IFERROR(VLOOKUP(DATE(H$2,$A61,$B61),'2015-2020 Data'!$B:$L,11,FALSE),"")</f>
        <v>Up</v>
      </c>
      <c r="I61" s="6">
        <f t="shared" si="6"/>
        <v>1</v>
      </c>
      <c r="J61" s="6">
        <f t="shared" si="7"/>
        <v>3</v>
      </c>
      <c r="L61" s="8">
        <v>16</v>
      </c>
      <c r="M61" s="8">
        <v>16</v>
      </c>
      <c r="N61" s="9">
        <f t="shared" si="2"/>
        <v>50</v>
      </c>
      <c r="P61" s="8">
        <f t="shared" si="3"/>
        <v>17</v>
      </c>
      <c r="Q61" s="8">
        <f t="shared" si="4"/>
        <v>19</v>
      </c>
      <c r="R61" s="9">
        <f t="shared" si="5"/>
        <v>47.222222222222221</v>
      </c>
    </row>
    <row r="62" spans="1:18" x14ac:dyDescent="0.25">
      <c r="A62" s="4">
        <v>2</v>
      </c>
      <c r="B62" s="4">
        <v>29</v>
      </c>
      <c r="C62" s="7" t="str">
        <f>IFERROR(VLOOKUP(DATE(C$2,$A62,$B62),'2015-2020 Data'!$B:$L,11,FALSE),"")</f>
        <v/>
      </c>
      <c r="D62" s="7" t="str">
        <f>IFERROR(VLOOKUP(DATE(D$2,$A62,$B62),'2015-2020 Data'!$B:$L,11,FALSE),"")</f>
        <v>Down</v>
      </c>
      <c r="E62" s="7" t="str">
        <f>IFERROR(VLOOKUP(DATE(E$2,$A62,$B62),'2015-2020 Data'!$B:$L,11,FALSE),"")</f>
        <v>Up</v>
      </c>
      <c r="F62" s="7" t="str">
        <f>IFERROR(VLOOKUP(DATE(F$2,$A62,$B62),'2015-2020 Data'!$B:$L,11,FALSE),"")</f>
        <v>Down</v>
      </c>
      <c r="G62" s="7" t="str">
        <f>IFERROR(VLOOKUP(DATE(G$2,$A62,$B62),'2015-2020 Data'!$B:$L,11,FALSE),"")</f>
        <v>Up</v>
      </c>
      <c r="H62" s="7" t="str">
        <f>IFERROR(VLOOKUP(DATE(H$2,$A62,$B62),'2015-2020 Data'!$B:$L,11,FALSE),"")</f>
        <v/>
      </c>
      <c r="I62" s="6">
        <f t="shared" si="6"/>
        <v>2</v>
      </c>
      <c r="J62" s="6">
        <f t="shared" si="7"/>
        <v>2</v>
      </c>
      <c r="L62" s="8">
        <v>5</v>
      </c>
      <c r="M62" s="8">
        <v>3</v>
      </c>
      <c r="N62" s="9">
        <f t="shared" si="2"/>
        <v>62.5</v>
      </c>
      <c r="P62" s="8">
        <f t="shared" si="3"/>
        <v>7</v>
      </c>
      <c r="Q62" s="8">
        <f t="shared" si="4"/>
        <v>5</v>
      </c>
      <c r="R62" s="9">
        <f t="shared" si="5"/>
        <v>58.333333333333336</v>
      </c>
    </row>
    <row r="63" spans="1:18" x14ac:dyDescent="0.25">
      <c r="A63" s="4">
        <v>3</v>
      </c>
      <c r="B63" s="4">
        <v>1</v>
      </c>
      <c r="C63" s="7" t="str">
        <f>IFERROR(VLOOKUP(DATE(C$2,$A63,$B63),'2015-2020 Data'!$B:$L,11,FALSE),"")</f>
        <v/>
      </c>
      <c r="D63" s="7" t="str">
        <f>IFERROR(VLOOKUP(DATE(D$2,$A63,$B63),'2015-2020 Data'!$B:$L,11,FALSE),"")</f>
        <v>Up</v>
      </c>
      <c r="E63" s="7" t="str">
        <f>IFERROR(VLOOKUP(DATE(E$2,$A63,$B63),'2015-2020 Data'!$B:$L,11,FALSE),"")</f>
        <v>Up</v>
      </c>
      <c r="F63" s="7" t="str">
        <f>IFERROR(VLOOKUP(DATE(F$2,$A63,$B63),'2015-2020 Data'!$B:$L,11,FALSE),"")</f>
        <v>Down</v>
      </c>
      <c r="G63" s="7" t="str">
        <f>IFERROR(VLOOKUP(DATE(G$2,$A63,$B63),'2015-2020 Data'!$B:$L,11,FALSE),"")</f>
        <v>Up</v>
      </c>
      <c r="H63" s="7" t="str">
        <f>IFERROR(VLOOKUP(DATE(H$2,$A63,$B63),'2015-2020 Data'!$B:$L,11,FALSE),"")</f>
        <v/>
      </c>
      <c r="I63" s="6">
        <f t="shared" si="6"/>
        <v>3</v>
      </c>
      <c r="J63" s="6">
        <f t="shared" si="7"/>
        <v>1</v>
      </c>
      <c r="L63" s="8">
        <v>22</v>
      </c>
      <c r="M63" s="8">
        <v>9</v>
      </c>
      <c r="N63" s="9">
        <f t="shared" si="2"/>
        <v>70.967741935483872</v>
      </c>
      <c r="P63" s="8">
        <f t="shared" si="3"/>
        <v>25</v>
      </c>
      <c r="Q63" s="8">
        <f t="shared" si="4"/>
        <v>10</v>
      </c>
      <c r="R63" s="9">
        <f t="shared" si="5"/>
        <v>71.428571428571431</v>
      </c>
    </row>
    <row r="64" spans="1:18" x14ac:dyDescent="0.25">
      <c r="A64" s="4">
        <v>3</v>
      </c>
      <c r="B64" s="4">
        <v>2</v>
      </c>
      <c r="C64" s="7" t="str">
        <f>IFERROR(VLOOKUP(DATE(C$2,$A64,$B64),'2015-2020 Data'!$B:$L,11,FALSE),"")</f>
        <v>Up</v>
      </c>
      <c r="D64" s="7" t="str">
        <f>IFERROR(VLOOKUP(DATE(D$2,$A64,$B64),'2015-2020 Data'!$B:$L,11,FALSE),"")</f>
        <v>Up</v>
      </c>
      <c r="E64" s="7" t="str">
        <f>IFERROR(VLOOKUP(DATE(E$2,$A64,$B64),'2015-2020 Data'!$B:$L,11,FALSE),"")</f>
        <v>Down</v>
      </c>
      <c r="F64" s="7" t="str">
        <f>IFERROR(VLOOKUP(DATE(F$2,$A64,$B64),'2015-2020 Data'!$B:$L,11,FALSE),"")</f>
        <v>Up</v>
      </c>
      <c r="G64" s="7" t="str">
        <f>IFERROR(VLOOKUP(DATE(G$2,$A64,$B64),'2015-2020 Data'!$B:$L,11,FALSE),"")</f>
        <v/>
      </c>
      <c r="H64" s="7" t="str">
        <f>IFERROR(VLOOKUP(DATE(H$2,$A64,$B64),'2015-2020 Data'!$B:$L,11,FALSE),"")</f>
        <v>Up</v>
      </c>
      <c r="I64" s="6">
        <f t="shared" si="6"/>
        <v>4</v>
      </c>
      <c r="J64" s="6">
        <f t="shared" si="7"/>
        <v>1</v>
      </c>
      <c r="L64" s="8">
        <v>19</v>
      </c>
      <c r="M64" s="8">
        <v>12</v>
      </c>
      <c r="N64" s="9">
        <f t="shared" si="2"/>
        <v>61.29032258064516</v>
      </c>
      <c r="P64" s="8">
        <f t="shared" si="3"/>
        <v>23</v>
      </c>
      <c r="Q64" s="8">
        <f t="shared" si="4"/>
        <v>13</v>
      </c>
      <c r="R64" s="9">
        <f t="shared" si="5"/>
        <v>63.888888888888886</v>
      </c>
    </row>
    <row r="65" spans="1:18" x14ac:dyDescent="0.25">
      <c r="A65" s="4">
        <v>3</v>
      </c>
      <c r="B65" s="4">
        <v>3</v>
      </c>
      <c r="C65" s="7" t="str">
        <f>IFERROR(VLOOKUP(DATE(C$2,$A65,$B65),'2015-2020 Data'!$B:$L,11,FALSE),"")</f>
        <v>Down</v>
      </c>
      <c r="D65" s="7" t="str">
        <f>IFERROR(VLOOKUP(DATE(D$2,$A65,$B65),'2015-2020 Data'!$B:$L,11,FALSE),"")</f>
        <v>Up</v>
      </c>
      <c r="E65" s="7" t="str">
        <f>IFERROR(VLOOKUP(DATE(E$2,$A65,$B65),'2015-2020 Data'!$B:$L,11,FALSE),"")</f>
        <v>Up</v>
      </c>
      <c r="F65" s="7" t="str">
        <f>IFERROR(VLOOKUP(DATE(F$2,$A65,$B65),'2015-2020 Data'!$B:$L,11,FALSE),"")</f>
        <v/>
      </c>
      <c r="G65" s="7" t="str">
        <f>IFERROR(VLOOKUP(DATE(G$2,$A65,$B65),'2015-2020 Data'!$B:$L,11,FALSE),"")</f>
        <v/>
      </c>
      <c r="H65" s="7" t="str">
        <f>IFERROR(VLOOKUP(DATE(H$2,$A65,$B65),'2015-2020 Data'!$B:$L,11,FALSE),"")</f>
        <v>Down</v>
      </c>
      <c r="I65" s="6">
        <f t="shared" si="6"/>
        <v>2</v>
      </c>
      <c r="J65" s="6">
        <f t="shared" si="7"/>
        <v>2</v>
      </c>
      <c r="L65" s="8">
        <v>17</v>
      </c>
      <c r="M65" s="8">
        <v>14</v>
      </c>
      <c r="N65" s="9">
        <f t="shared" si="2"/>
        <v>54.838709677419352</v>
      </c>
      <c r="P65" s="8">
        <f t="shared" si="3"/>
        <v>19</v>
      </c>
      <c r="Q65" s="8">
        <f t="shared" si="4"/>
        <v>16</v>
      </c>
      <c r="R65" s="9">
        <f t="shared" si="5"/>
        <v>54.285714285714285</v>
      </c>
    </row>
    <row r="66" spans="1:18" x14ac:dyDescent="0.25">
      <c r="A66" s="4">
        <v>3</v>
      </c>
      <c r="B66" s="4">
        <v>4</v>
      </c>
      <c r="C66" s="7" t="str">
        <f>IFERROR(VLOOKUP(DATE(C$2,$A66,$B66),'2015-2020 Data'!$B:$L,11,FALSE),"")</f>
        <v>Down</v>
      </c>
      <c r="D66" s="7" t="str">
        <f>IFERROR(VLOOKUP(DATE(D$2,$A66,$B66),'2015-2020 Data'!$B:$L,11,FALSE),"")</f>
        <v>Up</v>
      </c>
      <c r="E66" s="7" t="str">
        <f>IFERROR(VLOOKUP(DATE(E$2,$A66,$B66),'2015-2020 Data'!$B:$L,11,FALSE),"")</f>
        <v/>
      </c>
      <c r="F66" s="7" t="str">
        <f>IFERROR(VLOOKUP(DATE(F$2,$A66,$B66),'2015-2020 Data'!$B:$L,11,FALSE),"")</f>
        <v/>
      </c>
      <c r="G66" s="7" t="str">
        <f>IFERROR(VLOOKUP(DATE(G$2,$A66,$B66),'2015-2020 Data'!$B:$L,11,FALSE),"")</f>
        <v>Down</v>
      </c>
      <c r="H66" s="7" t="str">
        <f>IFERROR(VLOOKUP(DATE(H$2,$A66,$B66),'2015-2020 Data'!$B:$L,11,FALSE),"")</f>
        <v>Up</v>
      </c>
      <c r="I66" s="6">
        <f t="shared" si="6"/>
        <v>2</v>
      </c>
      <c r="J66" s="6">
        <f t="shared" si="7"/>
        <v>2</v>
      </c>
      <c r="L66" s="8">
        <v>21</v>
      </c>
      <c r="M66" s="8">
        <v>10</v>
      </c>
      <c r="N66" s="9">
        <f t="shared" si="2"/>
        <v>67.741935483870961</v>
      </c>
      <c r="P66" s="8">
        <f t="shared" si="3"/>
        <v>23</v>
      </c>
      <c r="Q66" s="8">
        <f t="shared" si="4"/>
        <v>12</v>
      </c>
      <c r="R66" s="9">
        <f t="shared" si="5"/>
        <v>65.714285714285708</v>
      </c>
    </row>
    <row r="67" spans="1:18" x14ac:dyDescent="0.25">
      <c r="A67" s="4">
        <v>3</v>
      </c>
      <c r="B67" s="4">
        <v>5</v>
      </c>
      <c r="C67" s="7" t="str">
        <f>IFERROR(VLOOKUP(DATE(C$2,$A67,$B67),'2015-2020 Data'!$B:$L,11,FALSE),"")</f>
        <v>Up</v>
      </c>
      <c r="D67" s="7" t="str">
        <f>IFERROR(VLOOKUP(DATE(D$2,$A67,$B67),'2015-2020 Data'!$B:$L,11,FALSE),"")</f>
        <v/>
      </c>
      <c r="E67" s="7" t="str">
        <f>IFERROR(VLOOKUP(DATE(E$2,$A67,$B67),'2015-2020 Data'!$B:$L,11,FALSE),"")</f>
        <v/>
      </c>
      <c r="F67" s="7" t="str">
        <f>IFERROR(VLOOKUP(DATE(F$2,$A67,$B67),'2015-2020 Data'!$B:$L,11,FALSE),"")</f>
        <v>Up</v>
      </c>
      <c r="G67" s="7" t="str">
        <f>IFERROR(VLOOKUP(DATE(G$2,$A67,$B67),'2015-2020 Data'!$B:$L,11,FALSE),"")</f>
        <v>Down</v>
      </c>
      <c r="H67" s="7" t="str">
        <f>IFERROR(VLOOKUP(DATE(H$2,$A67,$B67),'2015-2020 Data'!$B:$L,11,FALSE),"")</f>
        <v>Down</v>
      </c>
      <c r="I67" s="6">
        <f t="shared" si="6"/>
        <v>2</v>
      </c>
      <c r="J67" s="6">
        <f t="shared" si="7"/>
        <v>2</v>
      </c>
      <c r="L67" s="8">
        <v>19</v>
      </c>
      <c r="M67" s="8">
        <v>13</v>
      </c>
      <c r="N67" s="9">
        <f t="shared" si="2"/>
        <v>59.375</v>
      </c>
      <c r="P67" s="8">
        <f t="shared" si="3"/>
        <v>21</v>
      </c>
      <c r="Q67" s="8">
        <f t="shared" si="4"/>
        <v>15</v>
      </c>
      <c r="R67" s="9">
        <f t="shared" si="5"/>
        <v>58.333333333333336</v>
      </c>
    </row>
    <row r="68" spans="1:18" x14ac:dyDescent="0.25">
      <c r="A68" s="4">
        <v>3</v>
      </c>
      <c r="B68" s="4">
        <v>6</v>
      </c>
      <c r="C68" s="7" t="str">
        <f>IFERROR(VLOOKUP(DATE(C$2,$A68,$B68),'2015-2020 Data'!$B:$L,11,FALSE),"")</f>
        <v>Down</v>
      </c>
      <c r="D68" s="7" t="str">
        <f>IFERROR(VLOOKUP(DATE(D$2,$A68,$B68),'2015-2020 Data'!$B:$L,11,FALSE),"")</f>
        <v/>
      </c>
      <c r="E68" s="7" t="str">
        <f>IFERROR(VLOOKUP(DATE(E$2,$A68,$B68),'2015-2020 Data'!$B:$L,11,FALSE),"")</f>
        <v>Down</v>
      </c>
      <c r="F68" s="7" t="str">
        <f>IFERROR(VLOOKUP(DATE(F$2,$A68,$B68),'2015-2020 Data'!$B:$L,11,FALSE),"")</f>
        <v>Up</v>
      </c>
      <c r="G68" s="7" t="str">
        <f>IFERROR(VLOOKUP(DATE(G$2,$A68,$B68),'2015-2020 Data'!$B:$L,11,FALSE),"")</f>
        <v>Down</v>
      </c>
      <c r="H68" s="7" t="str">
        <f>IFERROR(VLOOKUP(DATE(H$2,$A68,$B68),'2015-2020 Data'!$B:$L,11,FALSE),"")</f>
        <v>Down</v>
      </c>
      <c r="I68" s="6">
        <f t="shared" si="6"/>
        <v>1</v>
      </c>
      <c r="J68" s="6">
        <f t="shared" si="7"/>
        <v>4</v>
      </c>
      <c r="L68" s="8">
        <v>14</v>
      </c>
      <c r="M68" s="8">
        <v>17</v>
      </c>
      <c r="N68" s="9">
        <f t="shared" ref="N68:N131" si="8">IFERROR(100*L68/(L68+M68),"holiday")</f>
        <v>45.161290322580648</v>
      </c>
      <c r="P68" s="8">
        <f t="shared" ref="P68:P131" si="9">L68+I68</f>
        <v>15</v>
      </c>
      <c r="Q68" s="8">
        <f t="shared" ref="Q68:Q131" si="10">M68+J68</f>
        <v>21</v>
      </c>
      <c r="R68" s="9">
        <f t="shared" ref="R68:R131" si="11">IFERROR(100*P68/(P68+Q68),"holiday")</f>
        <v>41.666666666666664</v>
      </c>
    </row>
    <row r="69" spans="1:18" x14ac:dyDescent="0.25">
      <c r="A69" s="4">
        <v>3</v>
      </c>
      <c r="B69" s="4">
        <v>7</v>
      </c>
      <c r="C69" s="7" t="str">
        <f>IFERROR(VLOOKUP(DATE(C$2,$A69,$B69),'2015-2020 Data'!$B:$L,11,FALSE),"")</f>
        <v/>
      </c>
      <c r="D69" s="7" t="str">
        <f>IFERROR(VLOOKUP(DATE(D$2,$A69,$B69),'2015-2020 Data'!$B:$L,11,FALSE),"")</f>
        <v>Down</v>
      </c>
      <c r="E69" s="7" t="str">
        <f>IFERROR(VLOOKUP(DATE(E$2,$A69,$B69),'2015-2020 Data'!$B:$L,11,FALSE),"")</f>
        <v>Down</v>
      </c>
      <c r="F69" s="7" t="str">
        <f>IFERROR(VLOOKUP(DATE(F$2,$A69,$B69),'2015-2020 Data'!$B:$L,11,FALSE),"")</f>
        <v>Up</v>
      </c>
      <c r="G69" s="7" t="str">
        <f>IFERROR(VLOOKUP(DATE(G$2,$A69,$B69),'2015-2020 Data'!$B:$L,11,FALSE),"")</f>
        <v>Down</v>
      </c>
      <c r="H69" s="7" t="str">
        <f>IFERROR(VLOOKUP(DATE(H$2,$A69,$B69),'2015-2020 Data'!$B:$L,11,FALSE),"")</f>
        <v/>
      </c>
      <c r="I69" s="6">
        <f t="shared" si="6"/>
        <v>1</v>
      </c>
      <c r="J69" s="6">
        <f t="shared" si="7"/>
        <v>3</v>
      </c>
      <c r="L69" s="8">
        <v>16</v>
      </c>
      <c r="M69" s="8">
        <v>16</v>
      </c>
      <c r="N69" s="9">
        <f t="shared" si="8"/>
        <v>50</v>
      </c>
      <c r="P69" s="8">
        <f t="shared" si="9"/>
        <v>17</v>
      </c>
      <c r="Q69" s="8">
        <f t="shared" si="10"/>
        <v>19</v>
      </c>
      <c r="R69" s="9">
        <f t="shared" si="11"/>
        <v>47.222222222222221</v>
      </c>
    </row>
    <row r="70" spans="1:18" x14ac:dyDescent="0.25">
      <c r="A70" s="4">
        <v>3</v>
      </c>
      <c r="B70" s="4">
        <v>8</v>
      </c>
      <c r="C70" s="7" t="str">
        <f>IFERROR(VLOOKUP(DATE(C$2,$A70,$B70),'2015-2020 Data'!$B:$L,11,FALSE),"")</f>
        <v/>
      </c>
      <c r="D70" s="7" t="str">
        <f>IFERROR(VLOOKUP(DATE(D$2,$A70,$B70),'2015-2020 Data'!$B:$L,11,FALSE),"")</f>
        <v>Down</v>
      </c>
      <c r="E70" s="7" t="str">
        <f>IFERROR(VLOOKUP(DATE(E$2,$A70,$B70),'2015-2020 Data'!$B:$L,11,FALSE),"")</f>
        <v>Up</v>
      </c>
      <c r="F70" s="7" t="str">
        <f>IFERROR(VLOOKUP(DATE(F$2,$A70,$B70),'2015-2020 Data'!$B:$L,11,FALSE),"")</f>
        <v>Up</v>
      </c>
      <c r="G70" s="7" t="str">
        <f>IFERROR(VLOOKUP(DATE(G$2,$A70,$B70),'2015-2020 Data'!$B:$L,11,FALSE),"")</f>
        <v>Down</v>
      </c>
      <c r="H70" s="7" t="str">
        <f>IFERROR(VLOOKUP(DATE(H$2,$A70,$B70),'2015-2020 Data'!$B:$L,11,FALSE),"")</f>
        <v/>
      </c>
      <c r="I70" s="6">
        <f t="shared" si="6"/>
        <v>2</v>
      </c>
      <c r="J70" s="6">
        <f t="shared" si="7"/>
        <v>2</v>
      </c>
      <c r="L70" s="8">
        <v>22</v>
      </c>
      <c r="M70" s="8">
        <v>10</v>
      </c>
      <c r="N70" s="9">
        <f t="shared" si="8"/>
        <v>68.75</v>
      </c>
      <c r="P70" s="8">
        <f t="shared" si="9"/>
        <v>24</v>
      </c>
      <c r="Q70" s="8">
        <f t="shared" si="10"/>
        <v>12</v>
      </c>
      <c r="R70" s="9">
        <f t="shared" si="11"/>
        <v>66.666666666666671</v>
      </c>
    </row>
    <row r="71" spans="1:18" x14ac:dyDescent="0.25">
      <c r="A71" s="4">
        <v>3</v>
      </c>
      <c r="B71" s="4">
        <v>9</v>
      </c>
      <c r="C71" s="7" t="str">
        <f>IFERROR(VLOOKUP(DATE(C$2,$A71,$B71),'2015-2020 Data'!$B:$L,11,FALSE),"")</f>
        <v>Up</v>
      </c>
      <c r="D71" s="7" t="str">
        <f>IFERROR(VLOOKUP(DATE(D$2,$A71,$B71),'2015-2020 Data'!$B:$L,11,FALSE),"")</f>
        <v>Up</v>
      </c>
      <c r="E71" s="7" t="str">
        <f>IFERROR(VLOOKUP(DATE(E$2,$A71,$B71),'2015-2020 Data'!$B:$L,11,FALSE),"")</f>
        <v>Up</v>
      </c>
      <c r="F71" s="7" t="str">
        <f>IFERROR(VLOOKUP(DATE(F$2,$A71,$B71),'2015-2020 Data'!$B:$L,11,FALSE),"")</f>
        <v>Up</v>
      </c>
      <c r="G71" s="7" t="str">
        <f>IFERROR(VLOOKUP(DATE(G$2,$A71,$B71),'2015-2020 Data'!$B:$L,11,FALSE),"")</f>
        <v/>
      </c>
      <c r="H71" s="7" t="str">
        <f>IFERROR(VLOOKUP(DATE(H$2,$A71,$B71),'2015-2020 Data'!$B:$L,11,FALSE),"")</f>
        <v>Down</v>
      </c>
      <c r="I71" s="6">
        <f t="shared" si="6"/>
        <v>4</v>
      </c>
      <c r="J71" s="6">
        <f t="shared" si="7"/>
        <v>1</v>
      </c>
      <c r="L71" s="8">
        <v>15</v>
      </c>
      <c r="M71" s="8">
        <v>16</v>
      </c>
      <c r="N71" s="9">
        <f t="shared" si="8"/>
        <v>48.387096774193552</v>
      </c>
      <c r="P71" s="8">
        <f t="shared" si="9"/>
        <v>19</v>
      </c>
      <c r="Q71" s="8">
        <f t="shared" si="10"/>
        <v>17</v>
      </c>
      <c r="R71" s="9">
        <f t="shared" si="11"/>
        <v>52.777777777777779</v>
      </c>
    </row>
    <row r="72" spans="1:18" x14ac:dyDescent="0.25">
      <c r="A72" s="4">
        <v>3</v>
      </c>
      <c r="B72" s="4">
        <v>10</v>
      </c>
      <c r="C72" s="7" t="str">
        <f>IFERROR(VLOOKUP(DATE(C$2,$A72,$B72),'2015-2020 Data'!$B:$L,11,FALSE),"")</f>
        <v>Down</v>
      </c>
      <c r="D72" s="7" t="str">
        <f>IFERROR(VLOOKUP(DATE(D$2,$A72,$B72),'2015-2020 Data'!$B:$L,11,FALSE),"")</f>
        <v>Down</v>
      </c>
      <c r="E72" s="7" t="str">
        <f>IFERROR(VLOOKUP(DATE(E$2,$A72,$B72),'2015-2020 Data'!$B:$L,11,FALSE),"")</f>
        <v>Up</v>
      </c>
      <c r="F72" s="7" t="str">
        <f>IFERROR(VLOOKUP(DATE(F$2,$A72,$B72),'2015-2020 Data'!$B:$L,11,FALSE),"")</f>
        <v/>
      </c>
      <c r="G72" s="7" t="str">
        <f>IFERROR(VLOOKUP(DATE(G$2,$A72,$B72),'2015-2020 Data'!$B:$L,11,FALSE),"")</f>
        <v/>
      </c>
      <c r="H72" s="7" t="str">
        <f>IFERROR(VLOOKUP(DATE(H$2,$A72,$B72),'2015-2020 Data'!$B:$L,11,FALSE),"")</f>
        <v>Up</v>
      </c>
      <c r="I72" s="6">
        <f t="shared" si="6"/>
        <v>2</v>
      </c>
      <c r="J72" s="6">
        <f t="shared" si="7"/>
        <v>2</v>
      </c>
      <c r="L72" s="8">
        <v>19</v>
      </c>
      <c r="M72" s="8">
        <v>12</v>
      </c>
      <c r="N72" s="9">
        <f t="shared" si="8"/>
        <v>61.29032258064516</v>
      </c>
      <c r="P72" s="8">
        <f t="shared" si="9"/>
        <v>21</v>
      </c>
      <c r="Q72" s="8">
        <f t="shared" si="10"/>
        <v>14</v>
      </c>
      <c r="R72" s="9">
        <f t="shared" si="11"/>
        <v>60</v>
      </c>
    </row>
    <row r="73" spans="1:18" x14ac:dyDescent="0.25">
      <c r="A73" s="4">
        <v>3</v>
      </c>
      <c r="B73" s="4">
        <v>11</v>
      </c>
      <c r="C73" s="7" t="str">
        <f>IFERROR(VLOOKUP(DATE(C$2,$A73,$B73),'2015-2020 Data'!$B:$L,11,FALSE),"")</f>
        <v>Down</v>
      </c>
      <c r="D73" s="7" t="str">
        <f>IFERROR(VLOOKUP(DATE(D$2,$A73,$B73),'2015-2020 Data'!$B:$L,11,FALSE),"")</f>
        <v>Up</v>
      </c>
      <c r="E73" s="7" t="str">
        <f>IFERROR(VLOOKUP(DATE(E$2,$A73,$B73),'2015-2020 Data'!$B:$L,11,FALSE),"")</f>
        <v/>
      </c>
      <c r="F73" s="7" t="str">
        <f>IFERROR(VLOOKUP(DATE(F$2,$A73,$B73),'2015-2020 Data'!$B:$L,11,FALSE),"")</f>
        <v/>
      </c>
      <c r="G73" s="7" t="str">
        <f>IFERROR(VLOOKUP(DATE(G$2,$A73,$B73),'2015-2020 Data'!$B:$L,11,FALSE),"")</f>
        <v>Up</v>
      </c>
      <c r="H73" s="7" t="str">
        <f>IFERROR(VLOOKUP(DATE(H$2,$A73,$B73),'2015-2020 Data'!$B:$L,11,FALSE),"")</f>
        <v>Down</v>
      </c>
      <c r="I73" s="6">
        <f t="shared" si="6"/>
        <v>2</v>
      </c>
      <c r="J73" s="6">
        <f t="shared" si="7"/>
        <v>2</v>
      </c>
      <c r="L73" s="8">
        <v>19</v>
      </c>
      <c r="M73" s="8">
        <v>12</v>
      </c>
      <c r="N73" s="9">
        <f t="shared" si="8"/>
        <v>61.29032258064516</v>
      </c>
      <c r="P73" s="8">
        <f t="shared" si="9"/>
        <v>21</v>
      </c>
      <c r="Q73" s="8">
        <f t="shared" si="10"/>
        <v>14</v>
      </c>
      <c r="R73" s="9">
        <f t="shared" si="11"/>
        <v>60</v>
      </c>
    </row>
    <row r="74" spans="1:18" x14ac:dyDescent="0.25">
      <c r="A74" s="4">
        <v>3</v>
      </c>
      <c r="B74" s="4">
        <v>12</v>
      </c>
      <c r="C74" s="7" t="str">
        <f>IFERROR(VLOOKUP(DATE(C$2,$A74,$B74),'2015-2020 Data'!$B:$L,11,FALSE),"")</f>
        <v>Up</v>
      </c>
      <c r="D74" s="7" t="str">
        <f>IFERROR(VLOOKUP(DATE(D$2,$A74,$B74),'2015-2020 Data'!$B:$L,11,FALSE),"")</f>
        <v/>
      </c>
      <c r="E74" s="7" t="str">
        <f>IFERROR(VLOOKUP(DATE(E$2,$A74,$B74),'2015-2020 Data'!$B:$L,11,FALSE),"")</f>
        <v/>
      </c>
      <c r="F74" s="7" t="str">
        <f>IFERROR(VLOOKUP(DATE(F$2,$A74,$B74),'2015-2020 Data'!$B:$L,11,FALSE),"")</f>
        <v>Up</v>
      </c>
      <c r="G74" s="7" t="str">
        <f>IFERROR(VLOOKUP(DATE(G$2,$A74,$B74),'2015-2020 Data'!$B:$L,11,FALSE),"")</f>
        <v>Up</v>
      </c>
      <c r="H74" s="7" t="str">
        <f>IFERROR(VLOOKUP(DATE(H$2,$A74,$B74),'2015-2020 Data'!$B:$L,11,FALSE),"")</f>
        <v>Down</v>
      </c>
      <c r="I74" s="6">
        <f t="shared" si="6"/>
        <v>3</v>
      </c>
      <c r="J74" s="6">
        <f t="shared" si="7"/>
        <v>1</v>
      </c>
      <c r="L74" s="8">
        <v>13</v>
      </c>
      <c r="M74" s="8">
        <v>19</v>
      </c>
      <c r="N74" s="9">
        <f t="shared" si="8"/>
        <v>40.625</v>
      </c>
      <c r="P74" s="8">
        <f t="shared" si="9"/>
        <v>16</v>
      </c>
      <c r="Q74" s="8">
        <f t="shared" si="10"/>
        <v>20</v>
      </c>
      <c r="R74" s="9">
        <f t="shared" si="11"/>
        <v>44.444444444444443</v>
      </c>
    </row>
    <row r="75" spans="1:18" x14ac:dyDescent="0.25">
      <c r="A75" s="4">
        <v>3</v>
      </c>
      <c r="B75" s="4">
        <v>13</v>
      </c>
      <c r="C75" s="7" t="str">
        <f>IFERROR(VLOOKUP(DATE(C$2,$A75,$B75),'2015-2020 Data'!$B:$L,11,FALSE),"")</f>
        <v>Down</v>
      </c>
      <c r="D75" s="7" t="str">
        <f>IFERROR(VLOOKUP(DATE(D$2,$A75,$B75),'2015-2020 Data'!$B:$L,11,FALSE),"")</f>
        <v/>
      </c>
      <c r="E75" s="7" t="str">
        <f>IFERROR(VLOOKUP(DATE(E$2,$A75,$B75),'2015-2020 Data'!$B:$L,11,FALSE),"")</f>
        <v>Up</v>
      </c>
      <c r="F75" s="7" t="str">
        <f>IFERROR(VLOOKUP(DATE(F$2,$A75,$B75),'2015-2020 Data'!$B:$L,11,FALSE),"")</f>
        <v>Down</v>
      </c>
      <c r="G75" s="7" t="str">
        <f>IFERROR(VLOOKUP(DATE(G$2,$A75,$B75),'2015-2020 Data'!$B:$L,11,FALSE),"")</f>
        <v>Up</v>
      </c>
      <c r="H75" s="7" t="str">
        <f>IFERROR(VLOOKUP(DATE(H$2,$A75,$B75),'2015-2020 Data'!$B:$L,11,FALSE),"")</f>
        <v>Up</v>
      </c>
      <c r="I75" s="6">
        <f t="shared" si="6"/>
        <v>3</v>
      </c>
      <c r="J75" s="6">
        <f t="shared" si="7"/>
        <v>2</v>
      </c>
      <c r="L75" s="8">
        <v>22</v>
      </c>
      <c r="M75" s="8">
        <v>9</v>
      </c>
      <c r="N75" s="9">
        <f t="shared" si="8"/>
        <v>70.967741935483872</v>
      </c>
      <c r="P75" s="8">
        <f t="shared" si="9"/>
        <v>25</v>
      </c>
      <c r="Q75" s="8">
        <f t="shared" si="10"/>
        <v>11</v>
      </c>
      <c r="R75" s="9">
        <f t="shared" si="11"/>
        <v>69.444444444444443</v>
      </c>
    </row>
    <row r="76" spans="1:18" x14ac:dyDescent="0.25">
      <c r="A76" s="4">
        <v>3</v>
      </c>
      <c r="B76" s="4">
        <v>14</v>
      </c>
      <c r="C76" s="7" t="str">
        <f>IFERROR(VLOOKUP(DATE(C$2,$A76,$B76),'2015-2020 Data'!$B:$L,11,FALSE),"")</f>
        <v/>
      </c>
      <c r="D76" s="7" t="str">
        <f>IFERROR(VLOOKUP(DATE(D$2,$A76,$B76),'2015-2020 Data'!$B:$L,11,FALSE),"")</f>
        <v>Up</v>
      </c>
      <c r="E76" s="7" t="str">
        <f>IFERROR(VLOOKUP(DATE(E$2,$A76,$B76),'2015-2020 Data'!$B:$L,11,FALSE),"")</f>
        <v>Down</v>
      </c>
      <c r="F76" s="7" t="str">
        <f>IFERROR(VLOOKUP(DATE(F$2,$A76,$B76),'2015-2020 Data'!$B:$L,11,FALSE),"")</f>
        <v>Down</v>
      </c>
      <c r="G76" s="7" t="str">
        <f>IFERROR(VLOOKUP(DATE(G$2,$A76,$B76),'2015-2020 Data'!$B:$L,11,FALSE),"")</f>
        <v>Down</v>
      </c>
      <c r="H76" s="7" t="str">
        <f>IFERROR(VLOOKUP(DATE(H$2,$A76,$B76),'2015-2020 Data'!$B:$L,11,FALSE),"")</f>
        <v/>
      </c>
      <c r="I76" s="6">
        <f t="shared" si="6"/>
        <v>1</v>
      </c>
      <c r="J76" s="6">
        <f t="shared" si="7"/>
        <v>3</v>
      </c>
      <c r="L76" s="8">
        <v>17</v>
      </c>
      <c r="M76" s="8">
        <v>15</v>
      </c>
      <c r="N76" s="9">
        <f t="shared" si="8"/>
        <v>53.125</v>
      </c>
      <c r="P76" s="8">
        <f t="shared" si="9"/>
        <v>18</v>
      </c>
      <c r="Q76" s="8">
        <f t="shared" si="10"/>
        <v>18</v>
      </c>
      <c r="R76" s="9">
        <f t="shared" si="11"/>
        <v>50</v>
      </c>
    </row>
    <row r="77" spans="1:18" x14ac:dyDescent="0.25">
      <c r="A77" s="4">
        <v>3</v>
      </c>
      <c r="B77" s="4">
        <v>15</v>
      </c>
      <c r="C77" s="7" t="str">
        <f>IFERROR(VLOOKUP(DATE(C$2,$A77,$B77),'2015-2020 Data'!$B:$L,11,FALSE),"")</f>
        <v/>
      </c>
      <c r="D77" s="7" t="str">
        <f>IFERROR(VLOOKUP(DATE(D$2,$A77,$B77),'2015-2020 Data'!$B:$L,11,FALSE),"")</f>
        <v>Down</v>
      </c>
      <c r="E77" s="7" t="str">
        <f>IFERROR(VLOOKUP(DATE(E$2,$A77,$B77),'2015-2020 Data'!$B:$L,11,FALSE),"")</f>
        <v>Up</v>
      </c>
      <c r="F77" s="7" t="str">
        <f>IFERROR(VLOOKUP(DATE(F$2,$A77,$B77),'2015-2020 Data'!$B:$L,11,FALSE),"")</f>
        <v>Down</v>
      </c>
      <c r="G77" s="7" t="str">
        <f>IFERROR(VLOOKUP(DATE(G$2,$A77,$B77),'2015-2020 Data'!$B:$L,11,FALSE),"")</f>
        <v>Up</v>
      </c>
      <c r="H77" s="7" t="str">
        <f>IFERROR(VLOOKUP(DATE(H$2,$A77,$B77),'2015-2020 Data'!$B:$L,11,FALSE),"")</f>
        <v/>
      </c>
      <c r="I77" s="6">
        <f t="shared" si="6"/>
        <v>2</v>
      </c>
      <c r="J77" s="6">
        <f t="shared" si="7"/>
        <v>2</v>
      </c>
      <c r="L77" s="8">
        <v>18</v>
      </c>
      <c r="M77" s="8">
        <v>14</v>
      </c>
      <c r="N77" s="9">
        <f t="shared" si="8"/>
        <v>56.25</v>
      </c>
      <c r="P77" s="8">
        <f t="shared" si="9"/>
        <v>20</v>
      </c>
      <c r="Q77" s="8">
        <f t="shared" si="10"/>
        <v>16</v>
      </c>
      <c r="R77" s="9">
        <f t="shared" si="11"/>
        <v>55.555555555555557</v>
      </c>
    </row>
    <row r="78" spans="1:18" x14ac:dyDescent="0.25">
      <c r="A78" s="4">
        <v>3</v>
      </c>
      <c r="B78" s="4">
        <v>16</v>
      </c>
      <c r="C78" s="7" t="str">
        <f>IFERROR(VLOOKUP(DATE(C$2,$A78,$B78),'2015-2020 Data'!$B:$L,11,FALSE),"")</f>
        <v>Up</v>
      </c>
      <c r="D78" s="7" t="str">
        <f>IFERROR(VLOOKUP(DATE(D$2,$A78,$B78),'2015-2020 Data'!$B:$L,11,FALSE),"")</f>
        <v>Up</v>
      </c>
      <c r="E78" s="7" t="str">
        <f>IFERROR(VLOOKUP(DATE(E$2,$A78,$B78),'2015-2020 Data'!$B:$L,11,FALSE),"")</f>
        <v>Up</v>
      </c>
      <c r="F78" s="7" t="str">
        <f>IFERROR(VLOOKUP(DATE(F$2,$A78,$B78),'2015-2020 Data'!$B:$L,11,FALSE),"")</f>
        <v>Up</v>
      </c>
      <c r="G78" s="7" t="str">
        <f>IFERROR(VLOOKUP(DATE(G$2,$A78,$B78),'2015-2020 Data'!$B:$L,11,FALSE),"")</f>
        <v/>
      </c>
      <c r="H78" s="7" t="str">
        <f>IFERROR(VLOOKUP(DATE(H$2,$A78,$B78),'2015-2020 Data'!$B:$L,11,FALSE),"")</f>
        <v>Down</v>
      </c>
      <c r="I78" s="6">
        <f t="shared" si="6"/>
        <v>4</v>
      </c>
      <c r="J78" s="6">
        <f t="shared" si="7"/>
        <v>1</v>
      </c>
      <c r="L78" s="8">
        <v>20</v>
      </c>
      <c r="M78" s="8">
        <v>11</v>
      </c>
      <c r="N78" s="9">
        <f t="shared" si="8"/>
        <v>64.516129032258064</v>
      </c>
      <c r="P78" s="8">
        <f t="shared" si="9"/>
        <v>24</v>
      </c>
      <c r="Q78" s="8">
        <f t="shared" si="10"/>
        <v>12</v>
      </c>
      <c r="R78" s="9">
        <f t="shared" si="11"/>
        <v>66.666666666666671</v>
      </c>
    </row>
    <row r="79" spans="1:18" x14ac:dyDescent="0.25">
      <c r="A79" s="4">
        <v>3</v>
      </c>
      <c r="B79" s="4">
        <v>17</v>
      </c>
      <c r="C79" s="7" t="str">
        <f>IFERROR(VLOOKUP(DATE(C$2,$A79,$B79),'2015-2020 Data'!$B:$L,11,FALSE),"")</f>
        <v>Up</v>
      </c>
      <c r="D79" s="7" t="str">
        <f>IFERROR(VLOOKUP(DATE(D$2,$A79,$B79),'2015-2020 Data'!$B:$L,11,FALSE),"")</f>
        <v>Up</v>
      </c>
      <c r="E79" s="7" t="str">
        <f>IFERROR(VLOOKUP(DATE(E$2,$A79,$B79),'2015-2020 Data'!$B:$L,11,FALSE),"")</f>
        <v>Up</v>
      </c>
      <c r="F79" s="7" t="str">
        <f>IFERROR(VLOOKUP(DATE(F$2,$A79,$B79),'2015-2020 Data'!$B:$L,11,FALSE),"")</f>
        <v/>
      </c>
      <c r="G79" s="7" t="str">
        <f>IFERROR(VLOOKUP(DATE(G$2,$A79,$B79),'2015-2020 Data'!$B:$L,11,FALSE),"")</f>
        <v/>
      </c>
      <c r="H79" s="7" t="str">
        <f>IFERROR(VLOOKUP(DATE(H$2,$A79,$B79),'2015-2020 Data'!$B:$L,11,FALSE),"")</f>
        <v>Up</v>
      </c>
      <c r="I79" s="6">
        <f t="shared" si="6"/>
        <v>4</v>
      </c>
      <c r="J79" s="6">
        <f t="shared" si="7"/>
        <v>0</v>
      </c>
      <c r="L79" s="8">
        <v>17</v>
      </c>
      <c r="M79" s="8">
        <v>14</v>
      </c>
      <c r="N79" s="9">
        <f t="shared" si="8"/>
        <v>54.838709677419352</v>
      </c>
      <c r="P79" s="8">
        <f t="shared" si="9"/>
        <v>21</v>
      </c>
      <c r="Q79" s="8">
        <f t="shared" si="10"/>
        <v>14</v>
      </c>
      <c r="R79" s="9">
        <f t="shared" si="11"/>
        <v>60</v>
      </c>
    </row>
    <row r="80" spans="1:18" x14ac:dyDescent="0.25">
      <c r="A80" s="4">
        <v>3</v>
      </c>
      <c r="B80" s="4">
        <v>18</v>
      </c>
      <c r="C80" s="7" t="str">
        <f>IFERROR(VLOOKUP(DATE(C$2,$A80,$B80),'2015-2020 Data'!$B:$L,11,FALSE),"")</f>
        <v>Up</v>
      </c>
      <c r="D80" s="7" t="str">
        <f>IFERROR(VLOOKUP(DATE(D$2,$A80,$B80),'2015-2020 Data'!$B:$L,11,FALSE),"")</f>
        <v>Up</v>
      </c>
      <c r="E80" s="7" t="str">
        <f>IFERROR(VLOOKUP(DATE(E$2,$A80,$B80),'2015-2020 Data'!$B:$L,11,FALSE),"")</f>
        <v/>
      </c>
      <c r="F80" s="7" t="str">
        <f>IFERROR(VLOOKUP(DATE(F$2,$A80,$B80),'2015-2020 Data'!$B:$L,11,FALSE),"")</f>
        <v/>
      </c>
      <c r="G80" s="7" t="str">
        <f>IFERROR(VLOOKUP(DATE(G$2,$A80,$B80),'2015-2020 Data'!$B:$L,11,FALSE),"")</f>
        <v>Up</v>
      </c>
      <c r="H80" s="7" t="str">
        <f>IFERROR(VLOOKUP(DATE(H$2,$A80,$B80),'2015-2020 Data'!$B:$L,11,FALSE),"")</f>
        <v>Down</v>
      </c>
      <c r="I80" s="6">
        <f t="shared" si="6"/>
        <v>3</v>
      </c>
      <c r="J80" s="6">
        <f t="shared" si="7"/>
        <v>1</v>
      </c>
      <c r="L80" s="8">
        <v>21</v>
      </c>
      <c r="M80" s="8">
        <v>10</v>
      </c>
      <c r="N80" s="9">
        <f t="shared" si="8"/>
        <v>67.741935483870961</v>
      </c>
      <c r="P80" s="8">
        <f t="shared" si="9"/>
        <v>24</v>
      </c>
      <c r="Q80" s="8">
        <f t="shared" si="10"/>
        <v>11</v>
      </c>
      <c r="R80" s="9">
        <f t="shared" si="11"/>
        <v>68.571428571428569</v>
      </c>
    </row>
    <row r="81" spans="1:18" x14ac:dyDescent="0.25">
      <c r="A81" s="4">
        <v>3</v>
      </c>
      <c r="B81" s="4">
        <v>19</v>
      </c>
      <c r="C81" s="7" t="str">
        <f>IFERROR(VLOOKUP(DATE(C$2,$A81,$B81),'2015-2020 Data'!$B:$L,11,FALSE),"")</f>
        <v>Up</v>
      </c>
      <c r="D81" s="7" t="str">
        <f>IFERROR(VLOOKUP(DATE(D$2,$A81,$B81),'2015-2020 Data'!$B:$L,11,FALSE),"")</f>
        <v/>
      </c>
      <c r="E81" s="7" t="str">
        <f>IFERROR(VLOOKUP(DATE(E$2,$A81,$B81),'2015-2020 Data'!$B:$L,11,FALSE),"")</f>
        <v/>
      </c>
      <c r="F81" s="7" t="str">
        <f>IFERROR(VLOOKUP(DATE(F$2,$A81,$B81),'2015-2020 Data'!$B:$L,11,FALSE),"")</f>
        <v>Down</v>
      </c>
      <c r="G81" s="7" t="str">
        <f>IFERROR(VLOOKUP(DATE(G$2,$A81,$B81),'2015-2020 Data'!$B:$L,11,FALSE),"")</f>
        <v>Up</v>
      </c>
      <c r="H81" s="7" t="str">
        <f>IFERROR(VLOOKUP(DATE(H$2,$A81,$B81),'2015-2020 Data'!$B:$L,11,FALSE),"")</f>
        <v>Up</v>
      </c>
      <c r="I81" s="6">
        <f t="shared" si="6"/>
        <v>3</v>
      </c>
      <c r="J81" s="6">
        <f t="shared" si="7"/>
        <v>1</v>
      </c>
      <c r="L81" s="8">
        <v>14</v>
      </c>
      <c r="M81" s="8">
        <v>18</v>
      </c>
      <c r="N81" s="9">
        <f t="shared" si="8"/>
        <v>43.75</v>
      </c>
      <c r="P81" s="8">
        <f t="shared" si="9"/>
        <v>17</v>
      </c>
      <c r="Q81" s="8">
        <f t="shared" si="10"/>
        <v>19</v>
      </c>
      <c r="R81" s="9">
        <f t="shared" si="11"/>
        <v>47.222222222222221</v>
      </c>
    </row>
    <row r="82" spans="1:18" x14ac:dyDescent="0.25">
      <c r="A82" s="4">
        <v>3</v>
      </c>
      <c r="B82" s="4">
        <v>20</v>
      </c>
      <c r="C82" s="7" t="str">
        <f>IFERROR(VLOOKUP(DATE(C$2,$A82,$B82),'2015-2020 Data'!$B:$L,11,FALSE),"")</f>
        <v>Up</v>
      </c>
      <c r="D82" s="7" t="str">
        <f>IFERROR(VLOOKUP(DATE(D$2,$A82,$B82),'2015-2020 Data'!$B:$L,11,FALSE),"")</f>
        <v/>
      </c>
      <c r="E82" s="7" t="str">
        <f>IFERROR(VLOOKUP(DATE(E$2,$A82,$B82),'2015-2020 Data'!$B:$L,11,FALSE),"")</f>
        <v>Up</v>
      </c>
      <c r="F82" s="7" t="str">
        <f>IFERROR(VLOOKUP(DATE(F$2,$A82,$B82),'2015-2020 Data'!$B:$L,11,FALSE),"")</f>
        <v>Up</v>
      </c>
      <c r="G82" s="7" t="str">
        <f>IFERROR(VLOOKUP(DATE(G$2,$A82,$B82),'2015-2020 Data'!$B:$L,11,FALSE),"")</f>
        <v>Up</v>
      </c>
      <c r="H82" s="7" t="str">
        <f>IFERROR(VLOOKUP(DATE(H$2,$A82,$B82),'2015-2020 Data'!$B:$L,11,FALSE),"")</f>
        <v>Down</v>
      </c>
      <c r="I82" s="6">
        <f t="shared" si="6"/>
        <v>4</v>
      </c>
      <c r="J82" s="6">
        <f t="shared" si="7"/>
        <v>1</v>
      </c>
      <c r="L82" s="8">
        <v>16</v>
      </c>
      <c r="M82" s="8">
        <v>15</v>
      </c>
      <c r="N82" s="9">
        <f t="shared" si="8"/>
        <v>51.612903225806448</v>
      </c>
      <c r="P82" s="8">
        <f t="shared" si="9"/>
        <v>20</v>
      </c>
      <c r="Q82" s="8">
        <f t="shared" si="10"/>
        <v>16</v>
      </c>
      <c r="R82" s="9">
        <f t="shared" si="11"/>
        <v>55.555555555555557</v>
      </c>
    </row>
    <row r="83" spans="1:18" x14ac:dyDescent="0.25">
      <c r="A83" s="4">
        <v>3</v>
      </c>
      <c r="B83" s="4">
        <v>21</v>
      </c>
      <c r="C83" s="7" t="str">
        <f>IFERROR(VLOOKUP(DATE(C$2,$A83,$B83),'2015-2020 Data'!$B:$L,11,FALSE),"")</f>
        <v/>
      </c>
      <c r="D83" s="7" t="str">
        <f>IFERROR(VLOOKUP(DATE(D$2,$A83,$B83),'2015-2020 Data'!$B:$L,11,FALSE),"")</f>
        <v>Up</v>
      </c>
      <c r="E83" s="7" t="str">
        <f>IFERROR(VLOOKUP(DATE(E$2,$A83,$B83),'2015-2020 Data'!$B:$L,11,FALSE),"")</f>
        <v>Down</v>
      </c>
      <c r="F83" s="7" t="str">
        <f>IFERROR(VLOOKUP(DATE(F$2,$A83,$B83),'2015-2020 Data'!$B:$L,11,FALSE),"")</f>
        <v>Down</v>
      </c>
      <c r="G83" s="7" t="str">
        <f>IFERROR(VLOOKUP(DATE(G$2,$A83,$B83),'2015-2020 Data'!$B:$L,11,FALSE),"")</f>
        <v>Up</v>
      </c>
      <c r="H83" s="7" t="str">
        <f>IFERROR(VLOOKUP(DATE(H$2,$A83,$B83),'2015-2020 Data'!$B:$L,11,FALSE),"")</f>
        <v/>
      </c>
      <c r="I83" s="6">
        <f t="shared" ref="I83:I146" si="12">COUNTIF(C83:H83,"Up")</f>
        <v>2</v>
      </c>
      <c r="J83" s="6">
        <f t="shared" ref="J83:J146" si="13">COUNTIF(C83:H83,"Down")</f>
        <v>2</v>
      </c>
      <c r="L83" s="8">
        <v>11</v>
      </c>
      <c r="M83" s="8">
        <v>20</v>
      </c>
      <c r="N83" s="9">
        <f t="shared" si="8"/>
        <v>35.483870967741936</v>
      </c>
      <c r="P83" s="8">
        <f t="shared" si="9"/>
        <v>13</v>
      </c>
      <c r="Q83" s="8">
        <f t="shared" si="10"/>
        <v>22</v>
      </c>
      <c r="R83" s="9">
        <f t="shared" si="11"/>
        <v>37.142857142857146</v>
      </c>
    </row>
    <row r="84" spans="1:18" x14ac:dyDescent="0.25">
      <c r="A84" s="4">
        <v>3</v>
      </c>
      <c r="B84" s="4">
        <v>22</v>
      </c>
      <c r="C84" s="7" t="str">
        <f>IFERROR(VLOOKUP(DATE(C$2,$A84,$B84),'2015-2020 Data'!$B:$L,11,FALSE),"")</f>
        <v/>
      </c>
      <c r="D84" s="7" t="str">
        <f>IFERROR(VLOOKUP(DATE(D$2,$A84,$B84),'2015-2020 Data'!$B:$L,11,FALSE),"")</f>
        <v>Up</v>
      </c>
      <c r="E84" s="7" t="str">
        <f>IFERROR(VLOOKUP(DATE(E$2,$A84,$B84),'2015-2020 Data'!$B:$L,11,FALSE),"")</f>
        <v>Up</v>
      </c>
      <c r="F84" s="7" t="str">
        <f>IFERROR(VLOOKUP(DATE(F$2,$A84,$B84),'2015-2020 Data'!$B:$L,11,FALSE),"")</f>
        <v>Down</v>
      </c>
      <c r="G84" s="7" t="str">
        <f>IFERROR(VLOOKUP(DATE(G$2,$A84,$B84),'2015-2020 Data'!$B:$L,11,FALSE),"")</f>
        <v>Down</v>
      </c>
      <c r="H84" s="7" t="str">
        <f>IFERROR(VLOOKUP(DATE(H$2,$A84,$B84),'2015-2020 Data'!$B:$L,11,FALSE),"")</f>
        <v/>
      </c>
      <c r="I84" s="6">
        <f t="shared" si="12"/>
        <v>2</v>
      </c>
      <c r="J84" s="6">
        <f t="shared" si="13"/>
        <v>2</v>
      </c>
      <c r="L84" s="8">
        <v>14</v>
      </c>
      <c r="M84" s="8">
        <v>18</v>
      </c>
      <c r="N84" s="9">
        <f t="shared" si="8"/>
        <v>43.75</v>
      </c>
      <c r="P84" s="8">
        <f t="shared" si="9"/>
        <v>16</v>
      </c>
      <c r="Q84" s="8">
        <f t="shared" si="10"/>
        <v>20</v>
      </c>
      <c r="R84" s="9">
        <f t="shared" si="11"/>
        <v>44.444444444444443</v>
      </c>
    </row>
    <row r="85" spans="1:18" x14ac:dyDescent="0.25">
      <c r="A85" s="4">
        <v>3</v>
      </c>
      <c r="B85" s="4">
        <v>23</v>
      </c>
      <c r="C85" s="7" t="str">
        <f>IFERROR(VLOOKUP(DATE(C$2,$A85,$B85),'2015-2020 Data'!$B:$L,11,FALSE),"")</f>
        <v>Down</v>
      </c>
      <c r="D85" s="7" t="str">
        <f>IFERROR(VLOOKUP(DATE(D$2,$A85,$B85),'2015-2020 Data'!$B:$L,11,FALSE),"")</f>
        <v>Down</v>
      </c>
      <c r="E85" s="7" t="str">
        <f>IFERROR(VLOOKUP(DATE(E$2,$A85,$B85),'2015-2020 Data'!$B:$L,11,FALSE),"")</f>
        <v>Down</v>
      </c>
      <c r="F85" s="7" t="str">
        <f>IFERROR(VLOOKUP(DATE(F$2,$A85,$B85),'2015-2020 Data'!$B:$L,11,FALSE),"")</f>
        <v>Down</v>
      </c>
      <c r="G85" s="7" t="str">
        <f>IFERROR(VLOOKUP(DATE(G$2,$A85,$B85),'2015-2020 Data'!$B:$L,11,FALSE),"")</f>
        <v/>
      </c>
      <c r="H85" s="7" t="str">
        <f>IFERROR(VLOOKUP(DATE(H$2,$A85,$B85),'2015-2020 Data'!$B:$L,11,FALSE),"")</f>
        <v>Down</v>
      </c>
      <c r="I85" s="6">
        <f t="shared" si="12"/>
        <v>0</v>
      </c>
      <c r="J85" s="6">
        <f t="shared" si="13"/>
        <v>5</v>
      </c>
      <c r="L85" s="8">
        <v>20</v>
      </c>
      <c r="M85" s="8">
        <v>11</v>
      </c>
      <c r="N85" s="9">
        <f t="shared" si="8"/>
        <v>64.516129032258064</v>
      </c>
      <c r="P85" s="8">
        <f t="shared" si="9"/>
        <v>20</v>
      </c>
      <c r="Q85" s="8">
        <f t="shared" si="10"/>
        <v>16</v>
      </c>
      <c r="R85" s="9">
        <f t="shared" si="11"/>
        <v>55.555555555555557</v>
      </c>
    </row>
    <row r="86" spans="1:18" x14ac:dyDescent="0.25">
      <c r="A86" s="4">
        <v>3</v>
      </c>
      <c r="B86" s="4">
        <v>24</v>
      </c>
      <c r="C86" s="7" t="str">
        <f>IFERROR(VLOOKUP(DATE(C$2,$A86,$B86),'2015-2020 Data'!$B:$L,11,FALSE),"")</f>
        <v>Down</v>
      </c>
      <c r="D86" s="7" t="str">
        <f>IFERROR(VLOOKUP(DATE(D$2,$A86,$B86),'2015-2020 Data'!$B:$L,11,FALSE),"")</f>
        <v>Up</v>
      </c>
      <c r="E86" s="7" t="str">
        <f>IFERROR(VLOOKUP(DATE(E$2,$A86,$B86),'2015-2020 Data'!$B:$L,11,FALSE),"")</f>
        <v>Up</v>
      </c>
      <c r="F86" s="7" t="str">
        <f>IFERROR(VLOOKUP(DATE(F$2,$A86,$B86),'2015-2020 Data'!$B:$L,11,FALSE),"")</f>
        <v/>
      </c>
      <c r="G86" s="7" t="str">
        <f>IFERROR(VLOOKUP(DATE(G$2,$A86,$B86),'2015-2020 Data'!$B:$L,11,FALSE),"")</f>
        <v/>
      </c>
      <c r="H86" s="7" t="str">
        <f>IFERROR(VLOOKUP(DATE(H$2,$A86,$B86),'2015-2020 Data'!$B:$L,11,FALSE),"")</f>
        <v>Up</v>
      </c>
      <c r="I86" s="6">
        <f t="shared" si="12"/>
        <v>3</v>
      </c>
      <c r="J86" s="6">
        <f t="shared" si="13"/>
        <v>1</v>
      </c>
      <c r="L86" s="8">
        <v>14</v>
      </c>
      <c r="M86" s="8">
        <v>15</v>
      </c>
      <c r="N86" s="9">
        <f t="shared" si="8"/>
        <v>48.275862068965516</v>
      </c>
      <c r="P86" s="8">
        <f t="shared" si="9"/>
        <v>17</v>
      </c>
      <c r="Q86" s="8">
        <f t="shared" si="10"/>
        <v>16</v>
      </c>
      <c r="R86" s="9">
        <f t="shared" si="11"/>
        <v>51.515151515151516</v>
      </c>
    </row>
    <row r="87" spans="1:18" x14ac:dyDescent="0.25">
      <c r="A87" s="4">
        <v>3</v>
      </c>
      <c r="B87" s="4">
        <v>25</v>
      </c>
      <c r="C87" s="7" t="str">
        <f>IFERROR(VLOOKUP(DATE(C$2,$A87,$B87),'2015-2020 Data'!$B:$L,11,FALSE),"")</f>
        <v>Down</v>
      </c>
      <c r="D87" s="7" t="str">
        <f>IFERROR(VLOOKUP(DATE(D$2,$A87,$B87),'2015-2020 Data'!$B:$L,11,FALSE),"")</f>
        <v/>
      </c>
      <c r="E87" s="7" t="str">
        <f>IFERROR(VLOOKUP(DATE(E$2,$A87,$B87),'2015-2020 Data'!$B:$L,11,FALSE),"")</f>
        <v/>
      </c>
      <c r="F87" s="7" t="str">
        <f>IFERROR(VLOOKUP(DATE(F$2,$A87,$B87),'2015-2020 Data'!$B:$L,11,FALSE),"")</f>
        <v/>
      </c>
      <c r="G87" s="7" t="str">
        <f>IFERROR(VLOOKUP(DATE(G$2,$A87,$B87),'2015-2020 Data'!$B:$L,11,FALSE),"")</f>
        <v>Down</v>
      </c>
      <c r="H87" s="7" t="str">
        <f>IFERROR(VLOOKUP(DATE(H$2,$A87,$B87),'2015-2020 Data'!$B:$L,11,FALSE),"")</f>
        <v>Down</v>
      </c>
      <c r="I87" s="6">
        <f t="shared" si="12"/>
        <v>0</v>
      </c>
      <c r="J87" s="6">
        <f t="shared" si="13"/>
        <v>3</v>
      </c>
      <c r="L87" s="8">
        <v>15</v>
      </c>
      <c r="M87" s="8">
        <v>15</v>
      </c>
      <c r="N87" s="9">
        <f t="shared" si="8"/>
        <v>50</v>
      </c>
      <c r="P87" s="8">
        <f t="shared" si="9"/>
        <v>15</v>
      </c>
      <c r="Q87" s="8">
        <f t="shared" si="10"/>
        <v>18</v>
      </c>
      <c r="R87" s="9">
        <f t="shared" si="11"/>
        <v>45.454545454545453</v>
      </c>
    </row>
    <row r="88" spans="1:18" x14ac:dyDescent="0.25">
      <c r="A88" s="4">
        <v>3</v>
      </c>
      <c r="B88" s="4">
        <v>26</v>
      </c>
      <c r="C88" s="7" t="str">
        <f>IFERROR(VLOOKUP(DATE(C$2,$A88,$B88),'2015-2020 Data'!$B:$L,11,FALSE),"")</f>
        <v>Down</v>
      </c>
      <c r="D88" s="7" t="str">
        <f>IFERROR(VLOOKUP(DATE(D$2,$A88,$B88),'2015-2020 Data'!$B:$L,11,FALSE),"")</f>
        <v/>
      </c>
      <c r="E88" s="7" t="str">
        <f>IFERROR(VLOOKUP(DATE(E$2,$A88,$B88),'2015-2020 Data'!$B:$L,11,FALSE),"")</f>
        <v/>
      </c>
      <c r="F88" s="7" t="str">
        <f>IFERROR(VLOOKUP(DATE(F$2,$A88,$B88),'2015-2020 Data'!$B:$L,11,FALSE),"")</f>
        <v>Up</v>
      </c>
      <c r="G88" s="7" t="str">
        <f>IFERROR(VLOOKUP(DATE(G$2,$A88,$B88),'2015-2020 Data'!$B:$L,11,FALSE),"")</f>
        <v>Up</v>
      </c>
      <c r="H88" s="7" t="str">
        <f>IFERROR(VLOOKUP(DATE(H$2,$A88,$B88),'2015-2020 Data'!$B:$L,11,FALSE),"")</f>
        <v>Up</v>
      </c>
      <c r="I88" s="6">
        <f t="shared" si="12"/>
        <v>3</v>
      </c>
      <c r="J88" s="6">
        <f t="shared" si="13"/>
        <v>1</v>
      </c>
      <c r="L88" s="8">
        <v>18</v>
      </c>
      <c r="M88" s="8">
        <v>14</v>
      </c>
      <c r="N88" s="9">
        <f t="shared" si="8"/>
        <v>56.25</v>
      </c>
      <c r="P88" s="8">
        <f t="shared" si="9"/>
        <v>21</v>
      </c>
      <c r="Q88" s="8">
        <f t="shared" si="10"/>
        <v>15</v>
      </c>
      <c r="R88" s="9">
        <f t="shared" si="11"/>
        <v>58.333333333333336</v>
      </c>
    </row>
    <row r="89" spans="1:18" x14ac:dyDescent="0.25">
      <c r="A89" s="4">
        <v>3</v>
      </c>
      <c r="B89" s="4">
        <v>27</v>
      </c>
      <c r="C89" s="7" t="str">
        <f>IFERROR(VLOOKUP(DATE(C$2,$A89,$B89),'2015-2020 Data'!$B:$L,11,FALSE),"")</f>
        <v>Up</v>
      </c>
      <c r="D89" s="7" t="str">
        <f>IFERROR(VLOOKUP(DATE(D$2,$A89,$B89),'2015-2020 Data'!$B:$L,11,FALSE),"")</f>
        <v/>
      </c>
      <c r="E89" s="7" t="str">
        <f>IFERROR(VLOOKUP(DATE(E$2,$A89,$B89),'2015-2020 Data'!$B:$L,11,FALSE),"")</f>
        <v>Up</v>
      </c>
      <c r="F89" s="7" t="str">
        <f>IFERROR(VLOOKUP(DATE(F$2,$A89,$B89),'2015-2020 Data'!$B:$L,11,FALSE),"")</f>
        <v>Down</v>
      </c>
      <c r="G89" s="7" t="str">
        <f>IFERROR(VLOOKUP(DATE(G$2,$A89,$B89),'2015-2020 Data'!$B:$L,11,FALSE),"")</f>
        <v>Down</v>
      </c>
      <c r="H89" s="7" t="str">
        <f>IFERROR(VLOOKUP(DATE(H$2,$A89,$B89),'2015-2020 Data'!$B:$L,11,FALSE),"")</f>
        <v>Down</v>
      </c>
      <c r="I89" s="6">
        <f t="shared" si="12"/>
        <v>2</v>
      </c>
      <c r="J89" s="6">
        <f t="shared" si="13"/>
        <v>3</v>
      </c>
      <c r="L89" s="8">
        <v>14</v>
      </c>
      <c r="M89" s="8">
        <v>17</v>
      </c>
      <c r="N89" s="9">
        <f t="shared" si="8"/>
        <v>45.161290322580648</v>
      </c>
      <c r="P89" s="8">
        <f t="shared" si="9"/>
        <v>16</v>
      </c>
      <c r="Q89" s="8">
        <f t="shared" si="10"/>
        <v>20</v>
      </c>
      <c r="R89" s="9">
        <f t="shared" si="11"/>
        <v>44.444444444444443</v>
      </c>
    </row>
    <row r="90" spans="1:18" x14ac:dyDescent="0.25">
      <c r="A90" s="4">
        <v>3</v>
      </c>
      <c r="B90" s="4">
        <v>28</v>
      </c>
      <c r="C90" s="7" t="str">
        <f>IFERROR(VLOOKUP(DATE(C$2,$A90,$B90),'2015-2020 Data'!$B:$L,11,FALSE),"")</f>
        <v/>
      </c>
      <c r="D90" s="7" t="str">
        <f>IFERROR(VLOOKUP(DATE(D$2,$A90,$B90),'2015-2020 Data'!$B:$L,11,FALSE),"")</f>
        <v>Down</v>
      </c>
      <c r="E90" s="7" t="str">
        <f>IFERROR(VLOOKUP(DATE(E$2,$A90,$B90),'2015-2020 Data'!$B:$L,11,FALSE),"")</f>
        <v>Up</v>
      </c>
      <c r="F90" s="7" t="str">
        <f>IFERROR(VLOOKUP(DATE(F$2,$A90,$B90),'2015-2020 Data'!$B:$L,11,FALSE),"")</f>
        <v>Down</v>
      </c>
      <c r="G90" s="7" t="str">
        <f>IFERROR(VLOOKUP(DATE(G$2,$A90,$B90),'2015-2020 Data'!$B:$L,11,FALSE),"")</f>
        <v>Up</v>
      </c>
      <c r="H90" s="7" t="str">
        <f>IFERROR(VLOOKUP(DATE(H$2,$A90,$B90),'2015-2020 Data'!$B:$L,11,FALSE),"")</f>
        <v/>
      </c>
      <c r="I90" s="6">
        <f t="shared" si="12"/>
        <v>2</v>
      </c>
      <c r="J90" s="6">
        <f t="shared" si="13"/>
        <v>2</v>
      </c>
      <c r="L90" s="8">
        <v>14</v>
      </c>
      <c r="M90" s="8">
        <v>15</v>
      </c>
      <c r="N90" s="9">
        <f t="shared" si="8"/>
        <v>48.275862068965516</v>
      </c>
      <c r="P90" s="8">
        <f t="shared" si="9"/>
        <v>16</v>
      </c>
      <c r="Q90" s="8">
        <f t="shared" si="10"/>
        <v>17</v>
      </c>
      <c r="R90" s="9">
        <f t="shared" si="11"/>
        <v>48.484848484848484</v>
      </c>
    </row>
    <row r="91" spans="1:18" x14ac:dyDescent="0.25">
      <c r="A91" s="4">
        <v>3</v>
      </c>
      <c r="B91" s="4">
        <v>29</v>
      </c>
      <c r="C91" s="7" t="str">
        <f>IFERROR(VLOOKUP(DATE(C$2,$A91,$B91),'2015-2020 Data'!$B:$L,11,FALSE),"")</f>
        <v/>
      </c>
      <c r="D91" s="7" t="str">
        <f>IFERROR(VLOOKUP(DATE(D$2,$A91,$B91),'2015-2020 Data'!$B:$L,11,FALSE),"")</f>
        <v>Up</v>
      </c>
      <c r="E91" s="7" t="str">
        <f>IFERROR(VLOOKUP(DATE(E$2,$A91,$B91),'2015-2020 Data'!$B:$L,11,FALSE),"")</f>
        <v>Up</v>
      </c>
      <c r="F91" s="7" t="str">
        <f>IFERROR(VLOOKUP(DATE(F$2,$A91,$B91),'2015-2020 Data'!$B:$L,11,FALSE),"")</f>
        <v>Up</v>
      </c>
      <c r="G91" s="7" t="str">
        <f>IFERROR(VLOOKUP(DATE(G$2,$A91,$B91),'2015-2020 Data'!$B:$L,11,FALSE),"")</f>
        <v>Up</v>
      </c>
      <c r="H91" s="7" t="str">
        <f>IFERROR(VLOOKUP(DATE(H$2,$A91,$B91),'2015-2020 Data'!$B:$L,11,FALSE),"")</f>
        <v/>
      </c>
      <c r="I91" s="6">
        <f t="shared" si="12"/>
        <v>4</v>
      </c>
      <c r="J91" s="6">
        <f t="shared" si="13"/>
        <v>0</v>
      </c>
      <c r="L91" s="8">
        <v>17</v>
      </c>
      <c r="M91" s="8">
        <v>13</v>
      </c>
      <c r="N91" s="9">
        <f t="shared" si="8"/>
        <v>56.666666666666664</v>
      </c>
      <c r="P91" s="8">
        <f t="shared" si="9"/>
        <v>21</v>
      </c>
      <c r="Q91" s="8">
        <f t="shared" si="10"/>
        <v>13</v>
      </c>
      <c r="R91" s="9">
        <f t="shared" si="11"/>
        <v>61.764705882352942</v>
      </c>
    </row>
    <row r="92" spans="1:18" x14ac:dyDescent="0.25">
      <c r="A92" s="4">
        <v>3</v>
      </c>
      <c r="B92" s="4">
        <v>30</v>
      </c>
      <c r="C92" s="7" t="str">
        <f>IFERROR(VLOOKUP(DATE(C$2,$A92,$B92),'2015-2020 Data'!$B:$L,11,FALSE),"")</f>
        <v>Up</v>
      </c>
      <c r="D92" s="7" t="str">
        <f>IFERROR(VLOOKUP(DATE(D$2,$A92,$B92),'2015-2020 Data'!$B:$L,11,FALSE),"")</f>
        <v>Up</v>
      </c>
      <c r="E92" s="7" t="str">
        <f>IFERROR(VLOOKUP(DATE(E$2,$A92,$B92),'2015-2020 Data'!$B:$L,11,FALSE),"")</f>
        <v>Up</v>
      </c>
      <c r="F92" s="7" t="str">
        <f>IFERROR(VLOOKUP(DATE(F$2,$A92,$B92),'2015-2020 Data'!$B:$L,11,FALSE),"")</f>
        <v/>
      </c>
      <c r="G92" s="7" t="str">
        <f>IFERROR(VLOOKUP(DATE(G$2,$A92,$B92),'2015-2020 Data'!$B:$L,11,FALSE),"")</f>
        <v/>
      </c>
      <c r="H92" s="7" t="str">
        <f>IFERROR(VLOOKUP(DATE(H$2,$A92,$B92),'2015-2020 Data'!$B:$L,11,FALSE),"")</f>
        <v>Up</v>
      </c>
      <c r="I92" s="6">
        <f t="shared" si="12"/>
        <v>4</v>
      </c>
      <c r="J92" s="6">
        <f t="shared" si="13"/>
        <v>0</v>
      </c>
      <c r="L92" s="8">
        <v>16</v>
      </c>
      <c r="M92" s="8">
        <v>15</v>
      </c>
      <c r="N92" s="9">
        <f t="shared" si="8"/>
        <v>51.612903225806448</v>
      </c>
      <c r="P92" s="8">
        <f t="shared" si="9"/>
        <v>20</v>
      </c>
      <c r="Q92" s="8">
        <f t="shared" si="10"/>
        <v>15</v>
      </c>
      <c r="R92" s="9">
        <f t="shared" si="11"/>
        <v>57.142857142857146</v>
      </c>
    </row>
    <row r="93" spans="1:18" x14ac:dyDescent="0.25">
      <c r="A93" s="4">
        <v>3</v>
      </c>
      <c r="B93" s="4">
        <v>31</v>
      </c>
      <c r="C93" s="7" t="str">
        <f>IFERROR(VLOOKUP(DATE(C$2,$A93,$B93),'2015-2020 Data'!$B:$L,11,FALSE),"")</f>
        <v>Down</v>
      </c>
      <c r="D93" s="7" t="str">
        <f>IFERROR(VLOOKUP(DATE(D$2,$A93,$B93),'2015-2020 Data'!$B:$L,11,FALSE),"")</f>
        <v>Up</v>
      </c>
      <c r="E93" s="7" t="str">
        <f>IFERROR(VLOOKUP(DATE(E$2,$A93,$B93),'2015-2020 Data'!$B:$L,11,FALSE),"")</f>
        <v>Down</v>
      </c>
      <c r="F93" s="7" t="str">
        <f>IFERROR(VLOOKUP(DATE(F$2,$A93,$B93),'2015-2020 Data'!$B:$L,11,FALSE),"")</f>
        <v/>
      </c>
      <c r="G93" s="7" t="str">
        <f>IFERROR(VLOOKUP(DATE(G$2,$A93,$B93),'2015-2020 Data'!$B:$L,11,FALSE),"")</f>
        <v/>
      </c>
      <c r="H93" s="7" t="str">
        <f>IFERROR(VLOOKUP(DATE(H$2,$A93,$B93),'2015-2020 Data'!$B:$L,11,FALSE),"")</f>
        <v>Down</v>
      </c>
      <c r="I93" s="6">
        <f t="shared" si="12"/>
        <v>1</v>
      </c>
      <c r="J93" s="6">
        <f t="shared" si="13"/>
        <v>3</v>
      </c>
      <c r="L93" s="8">
        <v>20</v>
      </c>
      <c r="M93" s="8">
        <v>10</v>
      </c>
      <c r="N93" s="9">
        <f t="shared" si="8"/>
        <v>66.666666666666671</v>
      </c>
      <c r="P93" s="8">
        <f t="shared" si="9"/>
        <v>21</v>
      </c>
      <c r="Q93" s="8">
        <f t="shared" si="10"/>
        <v>13</v>
      </c>
      <c r="R93" s="9">
        <f t="shared" si="11"/>
        <v>61.764705882352942</v>
      </c>
    </row>
    <row r="94" spans="1:18" x14ac:dyDescent="0.25">
      <c r="A94" s="4">
        <v>4</v>
      </c>
      <c r="B94" s="4">
        <v>1</v>
      </c>
      <c r="C94" s="7" t="str">
        <f>IFERROR(VLOOKUP(DATE(C$2,$A94,$B94),'2015-2020 Data'!$B:$L,11,FALSE),"")</f>
        <v>Down</v>
      </c>
      <c r="D94" s="7" t="str">
        <f>IFERROR(VLOOKUP(DATE(D$2,$A94,$B94),'2015-2020 Data'!$B:$L,11,FALSE),"")</f>
        <v>Up</v>
      </c>
      <c r="E94" s="7" t="str">
        <f>IFERROR(VLOOKUP(DATE(E$2,$A94,$B94),'2015-2020 Data'!$B:$L,11,FALSE),"")</f>
        <v/>
      </c>
      <c r="F94" s="7" t="str">
        <f>IFERROR(VLOOKUP(DATE(F$2,$A94,$B94),'2015-2020 Data'!$B:$L,11,FALSE),"")</f>
        <v/>
      </c>
      <c r="G94" s="7" t="str">
        <f>IFERROR(VLOOKUP(DATE(G$2,$A94,$B94),'2015-2020 Data'!$B:$L,11,FALSE),"")</f>
        <v>Up</v>
      </c>
      <c r="H94" s="7" t="str">
        <f>IFERROR(VLOOKUP(DATE(H$2,$A94,$B94),'2015-2020 Data'!$B:$L,11,FALSE),"")</f>
        <v>Down</v>
      </c>
      <c r="I94" s="6">
        <f t="shared" si="12"/>
        <v>2</v>
      </c>
      <c r="J94" s="6">
        <f t="shared" si="13"/>
        <v>2</v>
      </c>
      <c r="L94" s="8">
        <v>18</v>
      </c>
      <c r="M94" s="8">
        <v>10</v>
      </c>
      <c r="N94" s="9">
        <f t="shared" si="8"/>
        <v>64.285714285714292</v>
      </c>
      <c r="P94" s="8">
        <f t="shared" si="9"/>
        <v>20</v>
      </c>
      <c r="Q94" s="8">
        <f t="shared" si="10"/>
        <v>12</v>
      </c>
      <c r="R94" s="9">
        <f t="shared" si="11"/>
        <v>62.5</v>
      </c>
    </row>
    <row r="95" spans="1:18" x14ac:dyDescent="0.25">
      <c r="A95" s="4">
        <v>4</v>
      </c>
      <c r="B95" s="4">
        <v>2</v>
      </c>
      <c r="C95" s="7" t="str">
        <f>IFERROR(VLOOKUP(DATE(C$2,$A95,$B95),'2015-2020 Data'!$B:$L,11,FALSE),"")</f>
        <v>Up</v>
      </c>
      <c r="D95" s="7" t="str">
        <f>IFERROR(VLOOKUP(DATE(D$2,$A95,$B95),'2015-2020 Data'!$B:$L,11,FALSE),"")</f>
        <v/>
      </c>
      <c r="E95" s="7" t="str">
        <f>IFERROR(VLOOKUP(DATE(E$2,$A95,$B95),'2015-2020 Data'!$B:$L,11,FALSE),"")</f>
        <v/>
      </c>
      <c r="F95" s="7" t="str">
        <f>IFERROR(VLOOKUP(DATE(F$2,$A95,$B95),'2015-2020 Data'!$B:$L,11,FALSE),"")</f>
        <v>Down</v>
      </c>
      <c r="G95" s="7" t="str">
        <f>IFERROR(VLOOKUP(DATE(G$2,$A95,$B95),'2015-2020 Data'!$B:$L,11,FALSE),"")</f>
        <v>Up</v>
      </c>
      <c r="H95" s="7" t="str">
        <f>IFERROR(VLOOKUP(DATE(H$2,$A95,$B95),'2015-2020 Data'!$B:$L,11,FALSE),"")</f>
        <v>Up</v>
      </c>
      <c r="I95" s="6">
        <f t="shared" si="12"/>
        <v>3</v>
      </c>
      <c r="J95" s="6">
        <f t="shared" si="13"/>
        <v>1</v>
      </c>
      <c r="L95" s="8">
        <v>17</v>
      </c>
      <c r="M95" s="8">
        <v>12</v>
      </c>
      <c r="N95" s="9">
        <f t="shared" si="8"/>
        <v>58.620689655172413</v>
      </c>
      <c r="P95" s="8">
        <f t="shared" si="9"/>
        <v>20</v>
      </c>
      <c r="Q95" s="8">
        <f t="shared" si="10"/>
        <v>13</v>
      </c>
      <c r="R95" s="9">
        <f t="shared" si="11"/>
        <v>60.606060606060609</v>
      </c>
    </row>
    <row r="96" spans="1:18" x14ac:dyDescent="0.25">
      <c r="A96" s="4">
        <v>4</v>
      </c>
      <c r="B96" s="4">
        <v>3</v>
      </c>
      <c r="C96" s="7" t="str">
        <f>IFERROR(VLOOKUP(DATE(C$2,$A96,$B96),'2015-2020 Data'!$B:$L,11,FALSE),"")</f>
        <v/>
      </c>
      <c r="D96" s="7" t="str">
        <f>IFERROR(VLOOKUP(DATE(D$2,$A96,$B96),'2015-2020 Data'!$B:$L,11,FALSE),"")</f>
        <v/>
      </c>
      <c r="E96" s="7" t="str">
        <f>IFERROR(VLOOKUP(DATE(E$2,$A96,$B96),'2015-2020 Data'!$B:$L,11,FALSE),"")</f>
        <v>Down</v>
      </c>
      <c r="F96" s="7" t="str">
        <f>IFERROR(VLOOKUP(DATE(F$2,$A96,$B96),'2015-2020 Data'!$B:$L,11,FALSE),"")</f>
        <v>Up</v>
      </c>
      <c r="G96" s="7" t="str">
        <f>IFERROR(VLOOKUP(DATE(G$2,$A96,$B96),'2015-2020 Data'!$B:$L,11,FALSE),"")</f>
        <v>Up</v>
      </c>
      <c r="H96" s="7" t="str">
        <f>IFERROR(VLOOKUP(DATE(H$2,$A96,$B96),'2015-2020 Data'!$B:$L,11,FALSE),"")</f>
        <v>Down</v>
      </c>
      <c r="I96" s="6">
        <f t="shared" si="12"/>
        <v>2</v>
      </c>
      <c r="J96" s="6">
        <f t="shared" si="13"/>
        <v>2</v>
      </c>
      <c r="L96" s="8">
        <v>16</v>
      </c>
      <c r="M96" s="8">
        <v>15</v>
      </c>
      <c r="N96" s="9">
        <f t="shared" si="8"/>
        <v>51.612903225806448</v>
      </c>
      <c r="P96" s="8">
        <f t="shared" si="9"/>
        <v>18</v>
      </c>
      <c r="Q96" s="8">
        <f t="shared" si="10"/>
        <v>17</v>
      </c>
      <c r="R96" s="9">
        <f t="shared" si="11"/>
        <v>51.428571428571431</v>
      </c>
    </row>
    <row r="97" spans="1:18" x14ac:dyDescent="0.25">
      <c r="A97" s="4">
        <v>4</v>
      </c>
      <c r="B97" s="4">
        <v>4</v>
      </c>
      <c r="C97" s="7" t="str">
        <f>IFERROR(VLOOKUP(DATE(C$2,$A97,$B97),'2015-2020 Data'!$B:$L,11,FALSE),"")</f>
        <v/>
      </c>
      <c r="D97" s="7" t="str">
        <f>IFERROR(VLOOKUP(DATE(D$2,$A97,$B97),'2015-2020 Data'!$B:$L,11,FALSE),"")</f>
        <v>Down</v>
      </c>
      <c r="E97" s="7" t="str">
        <f>IFERROR(VLOOKUP(DATE(E$2,$A97,$B97),'2015-2020 Data'!$B:$L,11,FALSE),"")</f>
        <v>Up</v>
      </c>
      <c r="F97" s="7" t="str">
        <f>IFERROR(VLOOKUP(DATE(F$2,$A97,$B97),'2015-2020 Data'!$B:$L,11,FALSE),"")</f>
        <v>Up</v>
      </c>
      <c r="G97" s="7" t="str">
        <f>IFERROR(VLOOKUP(DATE(G$2,$A97,$B97),'2015-2020 Data'!$B:$L,11,FALSE),"")</f>
        <v>Down</v>
      </c>
      <c r="H97" s="7" t="str">
        <f>IFERROR(VLOOKUP(DATE(H$2,$A97,$B97),'2015-2020 Data'!$B:$L,11,FALSE),"")</f>
        <v/>
      </c>
      <c r="I97" s="6">
        <f t="shared" si="12"/>
        <v>2</v>
      </c>
      <c r="J97" s="6">
        <f t="shared" si="13"/>
        <v>2</v>
      </c>
      <c r="L97" s="8">
        <v>11</v>
      </c>
      <c r="M97" s="8">
        <v>20</v>
      </c>
      <c r="N97" s="9">
        <f t="shared" si="8"/>
        <v>35.483870967741936</v>
      </c>
      <c r="P97" s="8">
        <f t="shared" si="9"/>
        <v>13</v>
      </c>
      <c r="Q97" s="8">
        <f t="shared" si="10"/>
        <v>22</v>
      </c>
      <c r="R97" s="9">
        <f t="shared" si="11"/>
        <v>37.142857142857146</v>
      </c>
    </row>
    <row r="98" spans="1:18" x14ac:dyDescent="0.25">
      <c r="A98" s="4">
        <v>4</v>
      </c>
      <c r="B98" s="4">
        <v>5</v>
      </c>
      <c r="C98" s="7" t="str">
        <f>IFERROR(VLOOKUP(DATE(C$2,$A98,$B98),'2015-2020 Data'!$B:$L,11,FALSE),"")</f>
        <v/>
      </c>
      <c r="D98" s="7" t="str">
        <f>IFERROR(VLOOKUP(DATE(D$2,$A98,$B98),'2015-2020 Data'!$B:$L,11,FALSE),"")</f>
        <v>Down</v>
      </c>
      <c r="E98" s="7" t="str">
        <f>IFERROR(VLOOKUP(DATE(E$2,$A98,$B98),'2015-2020 Data'!$B:$L,11,FALSE),"")</f>
        <v>Down</v>
      </c>
      <c r="F98" s="7" t="str">
        <f>IFERROR(VLOOKUP(DATE(F$2,$A98,$B98),'2015-2020 Data'!$B:$L,11,FALSE),"")</f>
        <v>Up</v>
      </c>
      <c r="G98" s="7" t="str">
        <f>IFERROR(VLOOKUP(DATE(G$2,$A98,$B98),'2015-2020 Data'!$B:$L,11,FALSE),"")</f>
        <v>Up</v>
      </c>
      <c r="H98" s="7" t="str">
        <f>IFERROR(VLOOKUP(DATE(H$2,$A98,$B98),'2015-2020 Data'!$B:$L,11,FALSE),"")</f>
        <v/>
      </c>
      <c r="I98" s="6">
        <f t="shared" si="12"/>
        <v>2</v>
      </c>
      <c r="J98" s="6">
        <f t="shared" si="13"/>
        <v>2</v>
      </c>
      <c r="L98" s="8">
        <v>21</v>
      </c>
      <c r="M98" s="8">
        <v>8</v>
      </c>
      <c r="N98" s="9">
        <f t="shared" si="8"/>
        <v>72.41379310344827</v>
      </c>
      <c r="P98" s="8">
        <f t="shared" si="9"/>
        <v>23</v>
      </c>
      <c r="Q98" s="8">
        <f t="shared" si="10"/>
        <v>10</v>
      </c>
      <c r="R98" s="9">
        <f t="shared" si="11"/>
        <v>69.696969696969703</v>
      </c>
    </row>
    <row r="99" spans="1:18" x14ac:dyDescent="0.25">
      <c r="A99" s="4">
        <v>4</v>
      </c>
      <c r="B99" s="4">
        <v>6</v>
      </c>
      <c r="C99" s="7" t="str">
        <f>IFERROR(VLOOKUP(DATE(C$2,$A99,$B99),'2015-2020 Data'!$B:$L,11,FALSE),"")</f>
        <v>Up</v>
      </c>
      <c r="D99" s="7" t="str">
        <f>IFERROR(VLOOKUP(DATE(D$2,$A99,$B99),'2015-2020 Data'!$B:$L,11,FALSE),"")</f>
        <v>Up</v>
      </c>
      <c r="E99" s="7" t="str">
        <f>IFERROR(VLOOKUP(DATE(E$2,$A99,$B99),'2015-2020 Data'!$B:$L,11,FALSE),"")</f>
        <v>Up</v>
      </c>
      <c r="F99" s="7" t="str">
        <f>IFERROR(VLOOKUP(DATE(F$2,$A99,$B99),'2015-2020 Data'!$B:$L,11,FALSE),"")</f>
        <v>Down</v>
      </c>
      <c r="G99" s="7" t="str">
        <f>IFERROR(VLOOKUP(DATE(G$2,$A99,$B99),'2015-2020 Data'!$B:$L,11,FALSE),"")</f>
        <v/>
      </c>
      <c r="H99" s="7" t="str">
        <f>IFERROR(VLOOKUP(DATE(H$2,$A99,$B99),'2015-2020 Data'!$B:$L,11,FALSE),"")</f>
        <v>Up</v>
      </c>
      <c r="I99" s="6">
        <f t="shared" si="12"/>
        <v>4</v>
      </c>
      <c r="J99" s="6">
        <f t="shared" si="13"/>
        <v>1</v>
      </c>
      <c r="L99" s="8">
        <v>16</v>
      </c>
      <c r="M99" s="8">
        <v>13</v>
      </c>
      <c r="N99" s="9">
        <f t="shared" si="8"/>
        <v>55.172413793103445</v>
      </c>
      <c r="P99" s="8">
        <f t="shared" si="9"/>
        <v>20</v>
      </c>
      <c r="Q99" s="8">
        <f t="shared" si="10"/>
        <v>14</v>
      </c>
      <c r="R99" s="9">
        <f t="shared" si="11"/>
        <v>58.823529411764703</v>
      </c>
    </row>
    <row r="100" spans="1:18" x14ac:dyDescent="0.25">
      <c r="A100" s="4">
        <v>4</v>
      </c>
      <c r="B100" s="4">
        <v>7</v>
      </c>
      <c r="C100" s="7" t="str">
        <f>IFERROR(VLOOKUP(DATE(C$2,$A100,$B100),'2015-2020 Data'!$B:$L,11,FALSE),"")</f>
        <v>Down</v>
      </c>
      <c r="D100" s="7" t="str">
        <f>IFERROR(VLOOKUP(DATE(D$2,$A100,$B100),'2015-2020 Data'!$B:$L,11,FALSE),"")</f>
        <v>Down</v>
      </c>
      <c r="E100" s="7" t="str">
        <f>IFERROR(VLOOKUP(DATE(E$2,$A100,$B100),'2015-2020 Data'!$B:$L,11,FALSE),"")</f>
        <v>Down</v>
      </c>
      <c r="F100" s="7" t="str">
        <f>IFERROR(VLOOKUP(DATE(F$2,$A100,$B100),'2015-2020 Data'!$B:$L,11,FALSE),"")</f>
        <v/>
      </c>
      <c r="G100" s="7" t="str">
        <f>IFERROR(VLOOKUP(DATE(G$2,$A100,$B100),'2015-2020 Data'!$B:$L,11,FALSE),"")</f>
        <v/>
      </c>
      <c r="H100" s="7" t="str">
        <f>IFERROR(VLOOKUP(DATE(H$2,$A100,$B100),'2015-2020 Data'!$B:$L,11,FALSE),"")</f>
        <v>Down</v>
      </c>
      <c r="I100" s="6">
        <f t="shared" si="12"/>
        <v>0</v>
      </c>
      <c r="J100" s="6">
        <f t="shared" si="13"/>
        <v>4</v>
      </c>
      <c r="L100" s="8">
        <v>16</v>
      </c>
      <c r="M100" s="8">
        <v>15</v>
      </c>
      <c r="N100" s="9">
        <f t="shared" si="8"/>
        <v>51.612903225806448</v>
      </c>
      <c r="P100" s="8">
        <f t="shared" si="9"/>
        <v>16</v>
      </c>
      <c r="Q100" s="8">
        <f t="shared" si="10"/>
        <v>19</v>
      </c>
      <c r="R100" s="9">
        <f t="shared" si="11"/>
        <v>45.714285714285715</v>
      </c>
    </row>
    <row r="101" spans="1:18" x14ac:dyDescent="0.25">
      <c r="A101" s="4">
        <v>4</v>
      </c>
      <c r="B101" s="4">
        <v>8</v>
      </c>
      <c r="C101" s="7" t="str">
        <f>IFERROR(VLOOKUP(DATE(C$2,$A101,$B101),'2015-2020 Data'!$B:$L,11,FALSE),"")</f>
        <v>Up</v>
      </c>
      <c r="D101" s="7" t="str">
        <f>IFERROR(VLOOKUP(DATE(D$2,$A101,$B101),'2015-2020 Data'!$B:$L,11,FALSE),"")</f>
        <v>Up</v>
      </c>
      <c r="E101" s="7" t="str">
        <f>IFERROR(VLOOKUP(DATE(E$2,$A101,$B101),'2015-2020 Data'!$B:$L,11,FALSE),"")</f>
        <v/>
      </c>
      <c r="F101" s="7" t="str">
        <f>IFERROR(VLOOKUP(DATE(F$2,$A101,$B101),'2015-2020 Data'!$B:$L,11,FALSE),"")</f>
        <v/>
      </c>
      <c r="G101" s="7" t="str">
        <f>IFERROR(VLOOKUP(DATE(G$2,$A101,$B101),'2015-2020 Data'!$B:$L,11,FALSE),"")</f>
        <v>Up</v>
      </c>
      <c r="H101" s="7" t="str">
        <f>IFERROR(VLOOKUP(DATE(H$2,$A101,$B101),'2015-2020 Data'!$B:$L,11,FALSE),"")</f>
        <v>Up</v>
      </c>
      <c r="I101" s="6">
        <f t="shared" si="12"/>
        <v>4</v>
      </c>
      <c r="J101" s="6">
        <f t="shared" si="13"/>
        <v>0</v>
      </c>
      <c r="L101" s="8">
        <v>18</v>
      </c>
      <c r="M101" s="8">
        <v>12</v>
      </c>
      <c r="N101" s="9">
        <f t="shared" si="8"/>
        <v>60</v>
      </c>
      <c r="P101" s="8">
        <f t="shared" si="9"/>
        <v>22</v>
      </c>
      <c r="Q101" s="8">
        <f t="shared" si="10"/>
        <v>12</v>
      </c>
      <c r="R101" s="9">
        <f t="shared" si="11"/>
        <v>64.705882352941174</v>
      </c>
    </row>
    <row r="102" spans="1:18" x14ac:dyDescent="0.25">
      <c r="A102" s="4">
        <v>4</v>
      </c>
      <c r="B102" s="4">
        <v>9</v>
      </c>
      <c r="C102" s="7" t="str">
        <f>IFERROR(VLOOKUP(DATE(C$2,$A102,$B102),'2015-2020 Data'!$B:$L,11,FALSE),"")</f>
        <v>Up</v>
      </c>
      <c r="D102" s="7" t="str">
        <f>IFERROR(VLOOKUP(DATE(D$2,$A102,$B102),'2015-2020 Data'!$B:$L,11,FALSE),"")</f>
        <v/>
      </c>
      <c r="E102" s="7" t="str">
        <f>IFERROR(VLOOKUP(DATE(E$2,$A102,$B102),'2015-2020 Data'!$B:$L,11,FALSE),"")</f>
        <v/>
      </c>
      <c r="F102" s="7" t="str">
        <f>IFERROR(VLOOKUP(DATE(F$2,$A102,$B102),'2015-2020 Data'!$B:$L,11,FALSE),"")</f>
        <v>Up</v>
      </c>
      <c r="G102" s="7" t="str">
        <f>IFERROR(VLOOKUP(DATE(G$2,$A102,$B102),'2015-2020 Data'!$B:$L,11,FALSE),"")</f>
        <v>Down</v>
      </c>
      <c r="H102" s="7" t="str">
        <f>IFERROR(VLOOKUP(DATE(H$2,$A102,$B102),'2015-2020 Data'!$B:$L,11,FALSE),"")</f>
        <v>Up</v>
      </c>
      <c r="I102" s="6">
        <f t="shared" si="12"/>
        <v>3</v>
      </c>
      <c r="J102" s="6">
        <f t="shared" si="13"/>
        <v>1</v>
      </c>
      <c r="L102" s="8">
        <v>16</v>
      </c>
      <c r="M102" s="8">
        <v>12</v>
      </c>
      <c r="N102" s="9">
        <f t="shared" si="8"/>
        <v>57.142857142857146</v>
      </c>
      <c r="P102" s="8">
        <f t="shared" si="9"/>
        <v>19</v>
      </c>
      <c r="Q102" s="8">
        <f t="shared" si="10"/>
        <v>13</v>
      </c>
      <c r="R102" s="9">
        <f t="shared" si="11"/>
        <v>59.375</v>
      </c>
    </row>
    <row r="103" spans="1:18" x14ac:dyDescent="0.25">
      <c r="A103" s="4">
        <v>4</v>
      </c>
      <c r="B103" s="4">
        <v>10</v>
      </c>
      <c r="C103" s="7" t="str">
        <f>IFERROR(VLOOKUP(DATE(C$2,$A103,$B103),'2015-2020 Data'!$B:$L,11,FALSE),"")</f>
        <v>Up</v>
      </c>
      <c r="D103" s="7" t="str">
        <f>IFERROR(VLOOKUP(DATE(D$2,$A103,$B103),'2015-2020 Data'!$B:$L,11,FALSE),"")</f>
        <v/>
      </c>
      <c r="E103" s="7" t="str">
        <f>IFERROR(VLOOKUP(DATE(E$2,$A103,$B103),'2015-2020 Data'!$B:$L,11,FALSE),"")</f>
        <v>Up</v>
      </c>
      <c r="F103" s="7" t="str">
        <f>IFERROR(VLOOKUP(DATE(F$2,$A103,$B103),'2015-2020 Data'!$B:$L,11,FALSE),"")</f>
        <v>Up</v>
      </c>
      <c r="G103" s="7" t="str">
        <f>IFERROR(VLOOKUP(DATE(G$2,$A103,$B103),'2015-2020 Data'!$B:$L,11,FALSE),"")</f>
        <v>Up</v>
      </c>
      <c r="H103" s="7" t="str">
        <f>IFERROR(VLOOKUP(DATE(H$2,$A103,$B103),'2015-2020 Data'!$B:$L,11,FALSE),"")</f>
        <v/>
      </c>
      <c r="I103" s="6">
        <f t="shared" si="12"/>
        <v>4</v>
      </c>
      <c r="J103" s="6">
        <f t="shared" si="13"/>
        <v>0</v>
      </c>
      <c r="L103" s="8">
        <v>18</v>
      </c>
      <c r="M103" s="8">
        <v>11</v>
      </c>
      <c r="N103" s="9">
        <f t="shared" si="8"/>
        <v>62.068965517241381</v>
      </c>
      <c r="P103" s="8">
        <f t="shared" si="9"/>
        <v>22</v>
      </c>
      <c r="Q103" s="8">
        <f t="shared" si="10"/>
        <v>11</v>
      </c>
      <c r="R103" s="9">
        <f t="shared" si="11"/>
        <v>66.666666666666671</v>
      </c>
    </row>
    <row r="104" spans="1:18" x14ac:dyDescent="0.25">
      <c r="A104" s="4">
        <v>4</v>
      </c>
      <c r="B104" s="4">
        <v>11</v>
      </c>
      <c r="C104" s="7" t="str">
        <f>IFERROR(VLOOKUP(DATE(C$2,$A104,$B104),'2015-2020 Data'!$B:$L,11,FALSE),"")</f>
        <v/>
      </c>
      <c r="D104" s="7" t="str">
        <f>IFERROR(VLOOKUP(DATE(D$2,$A104,$B104),'2015-2020 Data'!$B:$L,11,FALSE),"")</f>
        <v>Down</v>
      </c>
      <c r="E104" s="7" t="str">
        <f>IFERROR(VLOOKUP(DATE(E$2,$A104,$B104),'2015-2020 Data'!$B:$L,11,FALSE),"")</f>
        <v>Down</v>
      </c>
      <c r="F104" s="7" t="str">
        <f>IFERROR(VLOOKUP(DATE(F$2,$A104,$B104),'2015-2020 Data'!$B:$L,11,FALSE),"")</f>
        <v>Down</v>
      </c>
      <c r="G104" s="7" t="str">
        <f>IFERROR(VLOOKUP(DATE(G$2,$A104,$B104),'2015-2020 Data'!$B:$L,11,FALSE),"")</f>
        <v>Down</v>
      </c>
      <c r="H104" s="7" t="str">
        <f>IFERROR(VLOOKUP(DATE(H$2,$A104,$B104),'2015-2020 Data'!$B:$L,11,FALSE),"")</f>
        <v/>
      </c>
      <c r="I104" s="6">
        <f t="shared" si="12"/>
        <v>0</v>
      </c>
      <c r="J104" s="6">
        <f t="shared" si="13"/>
        <v>4</v>
      </c>
      <c r="L104" s="8">
        <v>16</v>
      </c>
      <c r="M104" s="8">
        <v>16</v>
      </c>
      <c r="N104" s="9">
        <f t="shared" si="8"/>
        <v>50</v>
      </c>
      <c r="P104" s="8">
        <f t="shared" si="9"/>
        <v>16</v>
      </c>
      <c r="Q104" s="8">
        <f t="shared" si="10"/>
        <v>20</v>
      </c>
      <c r="R104" s="9">
        <f t="shared" si="11"/>
        <v>44.444444444444443</v>
      </c>
    </row>
    <row r="105" spans="1:18" x14ac:dyDescent="0.25">
      <c r="A105" s="4">
        <v>4</v>
      </c>
      <c r="B105" s="4">
        <v>12</v>
      </c>
      <c r="C105" s="7" t="str">
        <f>IFERROR(VLOOKUP(DATE(C$2,$A105,$B105),'2015-2020 Data'!$B:$L,11,FALSE),"")</f>
        <v/>
      </c>
      <c r="D105" s="7" t="str">
        <f>IFERROR(VLOOKUP(DATE(D$2,$A105,$B105),'2015-2020 Data'!$B:$L,11,FALSE),"")</f>
        <v>Up</v>
      </c>
      <c r="E105" s="7" t="str">
        <f>IFERROR(VLOOKUP(DATE(E$2,$A105,$B105),'2015-2020 Data'!$B:$L,11,FALSE),"")</f>
        <v>Down</v>
      </c>
      <c r="F105" s="7" t="str">
        <f>IFERROR(VLOOKUP(DATE(F$2,$A105,$B105),'2015-2020 Data'!$B:$L,11,FALSE),"")</f>
        <v>Up</v>
      </c>
      <c r="G105" s="7" t="str">
        <f>IFERROR(VLOOKUP(DATE(G$2,$A105,$B105),'2015-2020 Data'!$B:$L,11,FALSE),"")</f>
        <v>Up</v>
      </c>
      <c r="H105" s="7" t="str">
        <f>IFERROR(VLOOKUP(DATE(H$2,$A105,$B105),'2015-2020 Data'!$B:$L,11,FALSE),"")</f>
        <v/>
      </c>
      <c r="I105" s="6">
        <f t="shared" si="12"/>
        <v>3</v>
      </c>
      <c r="J105" s="6">
        <f t="shared" si="13"/>
        <v>1</v>
      </c>
      <c r="L105" s="8">
        <v>24</v>
      </c>
      <c r="M105" s="8">
        <v>7</v>
      </c>
      <c r="N105" s="9">
        <f t="shared" si="8"/>
        <v>77.41935483870968</v>
      </c>
      <c r="P105" s="8">
        <f t="shared" si="9"/>
        <v>27</v>
      </c>
      <c r="Q105" s="8">
        <f t="shared" si="10"/>
        <v>8</v>
      </c>
      <c r="R105" s="9">
        <f t="shared" si="11"/>
        <v>77.142857142857139</v>
      </c>
    </row>
    <row r="106" spans="1:18" x14ac:dyDescent="0.25">
      <c r="A106" s="4">
        <v>4</v>
      </c>
      <c r="B106" s="4">
        <v>13</v>
      </c>
      <c r="C106" s="7" t="str">
        <f>IFERROR(VLOOKUP(DATE(C$2,$A106,$B106),'2015-2020 Data'!$B:$L,11,FALSE),"")</f>
        <v>Down</v>
      </c>
      <c r="D106" s="7" t="str">
        <f>IFERROR(VLOOKUP(DATE(D$2,$A106,$B106),'2015-2020 Data'!$B:$L,11,FALSE),"")</f>
        <v>Up</v>
      </c>
      <c r="E106" s="7" t="str">
        <f>IFERROR(VLOOKUP(DATE(E$2,$A106,$B106),'2015-2020 Data'!$B:$L,11,FALSE),"")</f>
        <v>Down</v>
      </c>
      <c r="F106" s="7" t="str">
        <f>IFERROR(VLOOKUP(DATE(F$2,$A106,$B106),'2015-2020 Data'!$B:$L,11,FALSE),"")</f>
        <v>Down</v>
      </c>
      <c r="G106" s="7" t="str">
        <f>IFERROR(VLOOKUP(DATE(G$2,$A106,$B106),'2015-2020 Data'!$B:$L,11,FALSE),"")</f>
        <v/>
      </c>
      <c r="H106" s="7" t="str">
        <f>IFERROR(VLOOKUP(DATE(H$2,$A106,$B106),'2015-2020 Data'!$B:$L,11,FALSE),"")</f>
        <v>Up</v>
      </c>
      <c r="I106" s="6">
        <f t="shared" si="12"/>
        <v>2</v>
      </c>
      <c r="J106" s="6">
        <f t="shared" si="13"/>
        <v>3</v>
      </c>
      <c r="L106" s="8">
        <v>15</v>
      </c>
      <c r="M106" s="8">
        <v>13</v>
      </c>
      <c r="N106" s="9">
        <f t="shared" si="8"/>
        <v>53.571428571428569</v>
      </c>
      <c r="P106" s="8">
        <f t="shared" si="9"/>
        <v>17</v>
      </c>
      <c r="Q106" s="8">
        <f t="shared" si="10"/>
        <v>16</v>
      </c>
      <c r="R106" s="9">
        <f t="shared" si="11"/>
        <v>51.515151515151516</v>
      </c>
    </row>
    <row r="107" spans="1:18" x14ac:dyDescent="0.25">
      <c r="A107" s="4">
        <v>4</v>
      </c>
      <c r="B107" s="4">
        <v>14</v>
      </c>
      <c r="C107" s="7" t="str">
        <f>IFERROR(VLOOKUP(DATE(C$2,$A107,$B107),'2015-2020 Data'!$B:$L,11,FALSE),"")</f>
        <v>Down</v>
      </c>
      <c r="D107" s="7" t="str">
        <f>IFERROR(VLOOKUP(DATE(D$2,$A107,$B107),'2015-2020 Data'!$B:$L,11,FALSE),"")</f>
        <v>Down</v>
      </c>
      <c r="E107" s="7" t="str">
        <f>IFERROR(VLOOKUP(DATE(E$2,$A107,$B107),'2015-2020 Data'!$B:$L,11,FALSE),"")</f>
        <v/>
      </c>
      <c r="F107" s="7" t="str">
        <f>IFERROR(VLOOKUP(DATE(F$2,$A107,$B107),'2015-2020 Data'!$B:$L,11,FALSE),"")</f>
        <v/>
      </c>
      <c r="G107" s="7" t="str">
        <f>IFERROR(VLOOKUP(DATE(G$2,$A107,$B107),'2015-2020 Data'!$B:$L,11,FALSE),"")</f>
        <v/>
      </c>
      <c r="H107" s="7" t="str">
        <f>IFERROR(VLOOKUP(DATE(H$2,$A107,$B107),'2015-2020 Data'!$B:$L,11,FALSE),"")</f>
        <v>Up</v>
      </c>
      <c r="I107" s="6">
        <f t="shared" si="12"/>
        <v>1</v>
      </c>
      <c r="J107" s="6">
        <f t="shared" si="13"/>
        <v>2</v>
      </c>
      <c r="L107" s="8">
        <v>16</v>
      </c>
      <c r="M107" s="8">
        <v>13</v>
      </c>
      <c r="N107" s="9">
        <f t="shared" si="8"/>
        <v>55.172413793103445</v>
      </c>
      <c r="P107" s="8">
        <f t="shared" si="9"/>
        <v>17</v>
      </c>
      <c r="Q107" s="8">
        <f t="shared" si="10"/>
        <v>15</v>
      </c>
      <c r="R107" s="9">
        <f t="shared" si="11"/>
        <v>53.125</v>
      </c>
    </row>
    <row r="108" spans="1:18" x14ac:dyDescent="0.25">
      <c r="A108" s="4">
        <v>4</v>
      </c>
      <c r="B108" s="4">
        <v>15</v>
      </c>
      <c r="C108" s="7" t="str">
        <f>IFERROR(VLOOKUP(DATE(C$2,$A108,$B108),'2015-2020 Data'!$B:$L,11,FALSE),"")</f>
        <v>Up</v>
      </c>
      <c r="D108" s="7" t="str">
        <f>IFERROR(VLOOKUP(DATE(D$2,$A108,$B108),'2015-2020 Data'!$B:$L,11,FALSE),"")</f>
        <v>Down</v>
      </c>
      <c r="E108" s="7" t="str">
        <f>IFERROR(VLOOKUP(DATE(E$2,$A108,$B108),'2015-2020 Data'!$B:$L,11,FALSE),"")</f>
        <v/>
      </c>
      <c r="F108" s="7" t="str">
        <f>IFERROR(VLOOKUP(DATE(F$2,$A108,$B108),'2015-2020 Data'!$B:$L,11,FALSE),"")</f>
        <v/>
      </c>
      <c r="G108" s="7" t="str">
        <f>IFERROR(VLOOKUP(DATE(G$2,$A108,$B108),'2015-2020 Data'!$B:$L,11,FALSE),"")</f>
        <v>Down</v>
      </c>
      <c r="H108" s="7" t="str">
        <f>IFERROR(VLOOKUP(DATE(H$2,$A108,$B108),'2015-2020 Data'!$B:$L,11,FALSE),"")</f>
        <v>Down</v>
      </c>
      <c r="I108" s="6">
        <f t="shared" si="12"/>
        <v>1</v>
      </c>
      <c r="J108" s="6">
        <f t="shared" si="13"/>
        <v>3</v>
      </c>
      <c r="L108" s="8">
        <v>21</v>
      </c>
      <c r="M108" s="8">
        <v>10</v>
      </c>
      <c r="N108" s="9">
        <f t="shared" si="8"/>
        <v>67.741935483870961</v>
      </c>
      <c r="P108" s="8">
        <f t="shared" si="9"/>
        <v>22</v>
      </c>
      <c r="Q108" s="8">
        <f t="shared" si="10"/>
        <v>13</v>
      </c>
      <c r="R108" s="9">
        <f t="shared" si="11"/>
        <v>62.857142857142854</v>
      </c>
    </row>
    <row r="109" spans="1:18" x14ac:dyDescent="0.25">
      <c r="A109" s="4">
        <v>4</v>
      </c>
      <c r="B109" s="4">
        <v>16</v>
      </c>
      <c r="C109" s="7" t="str">
        <f>IFERROR(VLOOKUP(DATE(C$2,$A109,$B109),'2015-2020 Data'!$B:$L,11,FALSE),"")</f>
        <v>Down</v>
      </c>
      <c r="D109" s="7" t="str">
        <f>IFERROR(VLOOKUP(DATE(D$2,$A109,$B109),'2015-2020 Data'!$B:$L,11,FALSE),"")</f>
        <v/>
      </c>
      <c r="E109" s="7" t="str">
        <f>IFERROR(VLOOKUP(DATE(E$2,$A109,$B109),'2015-2020 Data'!$B:$L,11,FALSE),"")</f>
        <v/>
      </c>
      <c r="F109" s="7" t="str">
        <f>IFERROR(VLOOKUP(DATE(F$2,$A109,$B109),'2015-2020 Data'!$B:$L,11,FALSE),"")</f>
        <v>Up</v>
      </c>
      <c r="G109" s="7" t="str">
        <f>IFERROR(VLOOKUP(DATE(G$2,$A109,$B109),'2015-2020 Data'!$B:$L,11,FALSE),"")</f>
        <v>Up</v>
      </c>
      <c r="H109" s="7" t="str">
        <f>IFERROR(VLOOKUP(DATE(H$2,$A109,$B109),'2015-2020 Data'!$B:$L,11,FALSE),"")</f>
        <v>Up</v>
      </c>
      <c r="I109" s="6">
        <f t="shared" si="12"/>
        <v>3</v>
      </c>
      <c r="J109" s="6">
        <f t="shared" si="13"/>
        <v>1</v>
      </c>
      <c r="L109" s="8">
        <v>18</v>
      </c>
      <c r="M109" s="8">
        <v>13</v>
      </c>
      <c r="N109" s="9">
        <f t="shared" si="8"/>
        <v>58.064516129032256</v>
      </c>
      <c r="P109" s="8">
        <f t="shared" si="9"/>
        <v>21</v>
      </c>
      <c r="Q109" s="8">
        <f t="shared" si="10"/>
        <v>14</v>
      </c>
      <c r="R109" s="9">
        <f t="shared" si="11"/>
        <v>60</v>
      </c>
    </row>
    <row r="110" spans="1:18" x14ac:dyDescent="0.25">
      <c r="A110" s="4">
        <v>4</v>
      </c>
      <c r="B110" s="4">
        <v>17</v>
      </c>
      <c r="C110" s="7" t="str">
        <f>IFERROR(VLOOKUP(DATE(C$2,$A110,$B110),'2015-2020 Data'!$B:$L,11,FALSE),"")</f>
        <v>Down</v>
      </c>
      <c r="D110" s="7" t="str">
        <f>IFERROR(VLOOKUP(DATE(D$2,$A110,$B110),'2015-2020 Data'!$B:$L,11,FALSE),"")</f>
        <v/>
      </c>
      <c r="E110" s="7" t="str">
        <f>IFERROR(VLOOKUP(DATE(E$2,$A110,$B110),'2015-2020 Data'!$B:$L,11,FALSE),"")</f>
        <v>Up</v>
      </c>
      <c r="F110" s="7" t="str">
        <f>IFERROR(VLOOKUP(DATE(F$2,$A110,$B110),'2015-2020 Data'!$B:$L,11,FALSE),"")</f>
        <v>Up</v>
      </c>
      <c r="G110" s="7" t="str">
        <f>IFERROR(VLOOKUP(DATE(G$2,$A110,$B110),'2015-2020 Data'!$B:$L,11,FALSE),"")</f>
        <v>Down</v>
      </c>
      <c r="H110" s="7" t="str">
        <f>IFERROR(VLOOKUP(DATE(H$2,$A110,$B110),'2015-2020 Data'!$B:$L,11,FALSE),"")</f>
        <v>Up</v>
      </c>
      <c r="I110" s="6">
        <f t="shared" si="12"/>
        <v>3</v>
      </c>
      <c r="J110" s="6">
        <f t="shared" si="13"/>
        <v>2</v>
      </c>
      <c r="L110" s="8">
        <v>16</v>
      </c>
      <c r="M110" s="8">
        <v>12</v>
      </c>
      <c r="N110" s="9">
        <f t="shared" si="8"/>
        <v>57.142857142857146</v>
      </c>
      <c r="P110" s="8">
        <f t="shared" si="9"/>
        <v>19</v>
      </c>
      <c r="Q110" s="8">
        <f t="shared" si="10"/>
        <v>14</v>
      </c>
      <c r="R110" s="9">
        <f t="shared" si="11"/>
        <v>57.575757575757578</v>
      </c>
    </row>
    <row r="111" spans="1:18" x14ac:dyDescent="0.25">
      <c r="A111" s="4">
        <v>4</v>
      </c>
      <c r="B111" s="4">
        <v>18</v>
      </c>
      <c r="C111" s="7" t="str">
        <f>IFERROR(VLOOKUP(DATE(C$2,$A111,$B111),'2015-2020 Data'!$B:$L,11,FALSE),"")</f>
        <v/>
      </c>
      <c r="D111" s="7" t="str">
        <f>IFERROR(VLOOKUP(DATE(D$2,$A111,$B111),'2015-2020 Data'!$B:$L,11,FALSE),"")</f>
        <v>Up</v>
      </c>
      <c r="E111" s="7" t="str">
        <f>IFERROR(VLOOKUP(DATE(E$2,$A111,$B111),'2015-2020 Data'!$B:$L,11,FALSE),"")</f>
        <v>Down</v>
      </c>
      <c r="F111" s="7" t="str">
        <f>IFERROR(VLOOKUP(DATE(F$2,$A111,$B111),'2015-2020 Data'!$B:$L,11,FALSE),"")</f>
        <v>Up</v>
      </c>
      <c r="G111" s="7" t="str">
        <f>IFERROR(VLOOKUP(DATE(G$2,$A111,$B111),'2015-2020 Data'!$B:$L,11,FALSE),"")</f>
        <v>Up</v>
      </c>
      <c r="H111" s="7" t="str">
        <f>IFERROR(VLOOKUP(DATE(H$2,$A111,$B111),'2015-2020 Data'!$B:$L,11,FALSE),"")</f>
        <v/>
      </c>
      <c r="I111" s="6">
        <f t="shared" si="12"/>
        <v>3</v>
      </c>
      <c r="J111" s="6">
        <f t="shared" si="13"/>
        <v>1</v>
      </c>
      <c r="L111" s="8">
        <v>16</v>
      </c>
      <c r="M111" s="8">
        <v>14</v>
      </c>
      <c r="N111" s="9">
        <f t="shared" si="8"/>
        <v>53.333333333333336</v>
      </c>
      <c r="P111" s="8">
        <f t="shared" si="9"/>
        <v>19</v>
      </c>
      <c r="Q111" s="8">
        <f t="shared" si="10"/>
        <v>15</v>
      </c>
      <c r="R111" s="9">
        <f t="shared" si="11"/>
        <v>55.882352941176471</v>
      </c>
    </row>
    <row r="112" spans="1:18" x14ac:dyDescent="0.25">
      <c r="A112" s="4">
        <v>4</v>
      </c>
      <c r="B112" s="4">
        <v>19</v>
      </c>
      <c r="C112" s="7" t="str">
        <f>IFERROR(VLOOKUP(DATE(C$2,$A112,$B112),'2015-2020 Data'!$B:$L,11,FALSE),"")</f>
        <v/>
      </c>
      <c r="D112" s="7" t="str">
        <f>IFERROR(VLOOKUP(DATE(D$2,$A112,$B112),'2015-2020 Data'!$B:$L,11,FALSE),"")</f>
        <v>Down</v>
      </c>
      <c r="E112" s="7" t="str">
        <f>IFERROR(VLOOKUP(DATE(E$2,$A112,$B112),'2015-2020 Data'!$B:$L,11,FALSE),"")</f>
        <v>Up</v>
      </c>
      <c r="F112" s="7" t="str">
        <f>IFERROR(VLOOKUP(DATE(F$2,$A112,$B112),'2015-2020 Data'!$B:$L,11,FALSE),"")</f>
        <v>Down</v>
      </c>
      <c r="G112" s="7" t="str">
        <f>IFERROR(VLOOKUP(DATE(G$2,$A112,$B112),'2015-2020 Data'!$B:$L,11,FALSE),"")</f>
        <v/>
      </c>
      <c r="H112" s="7" t="str">
        <f>IFERROR(VLOOKUP(DATE(H$2,$A112,$B112),'2015-2020 Data'!$B:$L,11,FALSE),"")</f>
        <v/>
      </c>
      <c r="I112" s="6">
        <f t="shared" si="12"/>
        <v>1</v>
      </c>
      <c r="J112" s="6">
        <f t="shared" si="13"/>
        <v>2</v>
      </c>
      <c r="L112" s="8">
        <v>15</v>
      </c>
      <c r="M112" s="8">
        <v>17</v>
      </c>
      <c r="N112" s="9">
        <f t="shared" si="8"/>
        <v>46.875</v>
      </c>
      <c r="P112" s="8">
        <f t="shared" si="9"/>
        <v>16</v>
      </c>
      <c r="Q112" s="8">
        <f t="shared" si="10"/>
        <v>19</v>
      </c>
      <c r="R112" s="9">
        <f t="shared" si="11"/>
        <v>45.714285714285715</v>
      </c>
    </row>
    <row r="113" spans="1:18" x14ac:dyDescent="0.25">
      <c r="A113" s="4">
        <v>4</v>
      </c>
      <c r="B113" s="4">
        <v>20</v>
      </c>
      <c r="C113" s="7" t="str">
        <f>IFERROR(VLOOKUP(DATE(C$2,$A113,$B113),'2015-2020 Data'!$B:$L,11,FALSE),"")</f>
        <v>Up</v>
      </c>
      <c r="D113" s="7" t="str">
        <f>IFERROR(VLOOKUP(DATE(D$2,$A113,$B113),'2015-2020 Data'!$B:$L,11,FALSE),"")</f>
        <v>Up</v>
      </c>
      <c r="E113" s="7" t="str">
        <f>IFERROR(VLOOKUP(DATE(E$2,$A113,$B113),'2015-2020 Data'!$B:$L,11,FALSE),"")</f>
        <v>Up</v>
      </c>
      <c r="F113" s="7" t="str">
        <f>IFERROR(VLOOKUP(DATE(F$2,$A113,$B113),'2015-2020 Data'!$B:$L,11,FALSE),"")</f>
        <v>Down</v>
      </c>
      <c r="G113" s="7" t="str">
        <f>IFERROR(VLOOKUP(DATE(G$2,$A113,$B113),'2015-2020 Data'!$B:$L,11,FALSE),"")</f>
        <v/>
      </c>
      <c r="H113" s="7" t="str">
        <f>IFERROR(VLOOKUP(DATE(H$2,$A113,$B113),'2015-2020 Data'!$B:$L,11,FALSE),"")</f>
        <v>Down</v>
      </c>
      <c r="I113" s="6">
        <f t="shared" si="12"/>
        <v>3</v>
      </c>
      <c r="J113" s="6">
        <f t="shared" si="13"/>
        <v>2</v>
      </c>
      <c r="L113" s="8">
        <v>13</v>
      </c>
      <c r="M113" s="8">
        <v>16</v>
      </c>
      <c r="N113" s="9">
        <f t="shared" si="8"/>
        <v>44.827586206896555</v>
      </c>
      <c r="P113" s="8">
        <f t="shared" si="9"/>
        <v>16</v>
      </c>
      <c r="Q113" s="8">
        <f t="shared" si="10"/>
        <v>18</v>
      </c>
      <c r="R113" s="9">
        <f t="shared" si="11"/>
        <v>47.058823529411768</v>
      </c>
    </row>
    <row r="114" spans="1:18" x14ac:dyDescent="0.25">
      <c r="A114" s="4">
        <v>4</v>
      </c>
      <c r="B114" s="4">
        <v>21</v>
      </c>
      <c r="C114" s="7" t="str">
        <f>IFERROR(VLOOKUP(DATE(C$2,$A114,$B114),'2015-2020 Data'!$B:$L,11,FALSE),"")</f>
        <v>Up</v>
      </c>
      <c r="D114" s="7" t="str">
        <f>IFERROR(VLOOKUP(DATE(D$2,$A114,$B114),'2015-2020 Data'!$B:$L,11,FALSE),"")</f>
        <v>Down</v>
      </c>
      <c r="E114" s="7" t="str">
        <f>IFERROR(VLOOKUP(DATE(E$2,$A114,$B114),'2015-2020 Data'!$B:$L,11,FALSE),"")</f>
        <v>Down</v>
      </c>
      <c r="F114" s="7" t="str">
        <f>IFERROR(VLOOKUP(DATE(F$2,$A114,$B114),'2015-2020 Data'!$B:$L,11,FALSE),"")</f>
        <v/>
      </c>
      <c r="G114" s="7" t="str">
        <f>IFERROR(VLOOKUP(DATE(G$2,$A114,$B114),'2015-2020 Data'!$B:$L,11,FALSE),"")</f>
        <v/>
      </c>
      <c r="H114" s="7" t="str">
        <f>IFERROR(VLOOKUP(DATE(H$2,$A114,$B114),'2015-2020 Data'!$B:$L,11,FALSE),"")</f>
        <v>Down</v>
      </c>
      <c r="I114" s="6">
        <f t="shared" si="12"/>
        <v>1</v>
      </c>
      <c r="J114" s="6">
        <f t="shared" si="13"/>
        <v>3</v>
      </c>
      <c r="L114" s="8">
        <v>21</v>
      </c>
      <c r="M114" s="8">
        <v>9</v>
      </c>
      <c r="N114" s="9">
        <f t="shared" si="8"/>
        <v>70</v>
      </c>
      <c r="P114" s="8">
        <f t="shared" si="9"/>
        <v>22</v>
      </c>
      <c r="Q114" s="8">
        <f t="shared" si="10"/>
        <v>12</v>
      </c>
      <c r="R114" s="9">
        <f t="shared" si="11"/>
        <v>64.705882352941174</v>
      </c>
    </row>
    <row r="115" spans="1:18" x14ac:dyDescent="0.25">
      <c r="A115" s="4">
        <v>4</v>
      </c>
      <c r="B115" s="4">
        <v>22</v>
      </c>
      <c r="C115" s="7" t="str">
        <f>IFERROR(VLOOKUP(DATE(C$2,$A115,$B115),'2015-2020 Data'!$B:$L,11,FALSE),"")</f>
        <v>Up</v>
      </c>
      <c r="D115" s="7" t="str">
        <f>IFERROR(VLOOKUP(DATE(D$2,$A115,$B115),'2015-2020 Data'!$B:$L,11,FALSE),"")</f>
        <v>Down</v>
      </c>
      <c r="E115" s="7" t="str">
        <f>IFERROR(VLOOKUP(DATE(E$2,$A115,$B115),'2015-2020 Data'!$B:$L,11,FALSE),"")</f>
        <v/>
      </c>
      <c r="F115" s="7" t="str">
        <f>IFERROR(VLOOKUP(DATE(F$2,$A115,$B115),'2015-2020 Data'!$B:$L,11,FALSE),"")</f>
        <v/>
      </c>
      <c r="G115" s="7" t="str">
        <f>IFERROR(VLOOKUP(DATE(G$2,$A115,$B115),'2015-2020 Data'!$B:$L,11,FALSE),"")</f>
        <v>Up</v>
      </c>
      <c r="H115" s="7" t="str">
        <f>IFERROR(VLOOKUP(DATE(H$2,$A115,$B115),'2015-2020 Data'!$B:$L,11,FALSE),"")</f>
        <v>Up</v>
      </c>
      <c r="I115" s="6">
        <f t="shared" si="12"/>
        <v>3</v>
      </c>
      <c r="J115" s="6">
        <f t="shared" si="13"/>
        <v>1</v>
      </c>
      <c r="L115" s="8">
        <v>19</v>
      </c>
      <c r="M115" s="8">
        <v>11</v>
      </c>
      <c r="N115" s="9">
        <f t="shared" si="8"/>
        <v>63.333333333333336</v>
      </c>
      <c r="P115" s="8">
        <f t="shared" si="9"/>
        <v>22</v>
      </c>
      <c r="Q115" s="8">
        <f t="shared" si="10"/>
        <v>12</v>
      </c>
      <c r="R115" s="9">
        <f t="shared" si="11"/>
        <v>64.705882352941174</v>
      </c>
    </row>
    <row r="116" spans="1:18" x14ac:dyDescent="0.25">
      <c r="A116" s="4">
        <v>4</v>
      </c>
      <c r="B116" s="4">
        <v>23</v>
      </c>
      <c r="C116" s="7" t="str">
        <f>IFERROR(VLOOKUP(DATE(C$2,$A116,$B116),'2015-2020 Data'!$B:$L,11,FALSE),"")</f>
        <v>Up</v>
      </c>
      <c r="D116" s="7" t="str">
        <f>IFERROR(VLOOKUP(DATE(D$2,$A116,$B116),'2015-2020 Data'!$B:$L,11,FALSE),"")</f>
        <v/>
      </c>
      <c r="E116" s="7" t="str">
        <f>IFERROR(VLOOKUP(DATE(E$2,$A116,$B116),'2015-2020 Data'!$B:$L,11,FALSE),"")</f>
        <v/>
      </c>
      <c r="F116" s="7" t="str">
        <f>IFERROR(VLOOKUP(DATE(F$2,$A116,$B116),'2015-2020 Data'!$B:$L,11,FALSE),"")</f>
        <v>Down</v>
      </c>
      <c r="G116" s="7" t="str">
        <f>IFERROR(VLOOKUP(DATE(G$2,$A116,$B116),'2015-2020 Data'!$B:$L,11,FALSE),"")</f>
        <v>Up</v>
      </c>
      <c r="H116" s="7" t="str">
        <f>IFERROR(VLOOKUP(DATE(H$2,$A116,$B116),'2015-2020 Data'!$B:$L,11,FALSE),"")</f>
        <v>Down</v>
      </c>
      <c r="I116" s="6">
        <f t="shared" si="12"/>
        <v>2</v>
      </c>
      <c r="J116" s="6">
        <f t="shared" si="13"/>
        <v>2</v>
      </c>
      <c r="L116" s="8">
        <v>16</v>
      </c>
      <c r="M116" s="8">
        <v>16</v>
      </c>
      <c r="N116" s="9">
        <f t="shared" si="8"/>
        <v>50</v>
      </c>
      <c r="P116" s="8">
        <f t="shared" si="9"/>
        <v>18</v>
      </c>
      <c r="Q116" s="8">
        <f t="shared" si="10"/>
        <v>18</v>
      </c>
      <c r="R116" s="9">
        <f t="shared" si="11"/>
        <v>50</v>
      </c>
    </row>
    <row r="117" spans="1:18" x14ac:dyDescent="0.25">
      <c r="A117" s="4">
        <v>4</v>
      </c>
      <c r="B117" s="4">
        <v>24</v>
      </c>
      <c r="C117" s="7" t="str">
        <f>IFERROR(VLOOKUP(DATE(C$2,$A117,$B117),'2015-2020 Data'!$B:$L,11,FALSE),"")</f>
        <v>Up</v>
      </c>
      <c r="D117" s="7" t="str">
        <f>IFERROR(VLOOKUP(DATE(D$2,$A117,$B117),'2015-2020 Data'!$B:$L,11,FALSE),"")</f>
        <v/>
      </c>
      <c r="E117" s="7" t="str">
        <f>IFERROR(VLOOKUP(DATE(E$2,$A117,$B117),'2015-2020 Data'!$B:$L,11,FALSE),"")</f>
        <v>Up</v>
      </c>
      <c r="F117" s="7" t="str">
        <f>IFERROR(VLOOKUP(DATE(F$2,$A117,$B117),'2015-2020 Data'!$B:$L,11,FALSE),"")</f>
        <v>Down</v>
      </c>
      <c r="G117" s="7" t="str">
        <f>IFERROR(VLOOKUP(DATE(G$2,$A117,$B117),'2015-2020 Data'!$B:$L,11,FALSE),"")</f>
        <v>Down</v>
      </c>
      <c r="H117" s="7" t="str">
        <f>IFERROR(VLOOKUP(DATE(H$2,$A117,$B117),'2015-2020 Data'!$B:$L,11,FALSE),"")</f>
        <v>Up</v>
      </c>
      <c r="I117" s="6">
        <f t="shared" si="12"/>
        <v>3</v>
      </c>
      <c r="J117" s="6">
        <f t="shared" si="13"/>
        <v>2</v>
      </c>
      <c r="L117" s="8">
        <v>16</v>
      </c>
      <c r="M117" s="8">
        <v>15</v>
      </c>
      <c r="N117" s="9">
        <f t="shared" si="8"/>
        <v>51.612903225806448</v>
      </c>
      <c r="P117" s="8">
        <f t="shared" si="9"/>
        <v>19</v>
      </c>
      <c r="Q117" s="8">
        <f t="shared" si="10"/>
        <v>17</v>
      </c>
      <c r="R117" s="9">
        <f t="shared" si="11"/>
        <v>52.777777777777779</v>
      </c>
    </row>
    <row r="118" spans="1:18" x14ac:dyDescent="0.25">
      <c r="A118" s="4">
        <v>4</v>
      </c>
      <c r="B118" s="4">
        <v>25</v>
      </c>
      <c r="C118" s="7" t="str">
        <f>IFERROR(VLOOKUP(DATE(C$2,$A118,$B118),'2015-2020 Data'!$B:$L,11,FALSE),"")</f>
        <v/>
      </c>
      <c r="D118" s="7" t="str">
        <f>IFERROR(VLOOKUP(DATE(D$2,$A118,$B118),'2015-2020 Data'!$B:$L,11,FALSE),"")</f>
        <v>Down</v>
      </c>
      <c r="E118" s="7" t="str">
        <f>IFERROR(VLOOKUP(DATE(E$2,$A118,$B118),'2015-2020 Data'!$B:$L,11,FALSE),"")</f>
        <v>Up</v>
      </c>
      <c r="F118" s="7" t="str">
        <f>IFERROR(VLOOKUP(DATE(F$2,$A118,$B118),'2015-2020 Data'!$B:$L,11,FALSE),"")</f>
        <v>Down</v>
      </c>
      <c r="G118" s="7" t="str">
        <f>IFERROR(VLOOKUP(DATE(G$2,$A118,$B118),'2015-2020 Data'!$B:$L,11,FALSE),"")</f>
        <v>Up</v>
      </c>
      <c r="H118" s="7" t="str">
        <f>IFERROR(VLOOKUP(DATE(H$2,$A118,$B118),'2015-2020 Data'!$B:$L,11,FALSE),"")</f>
        <v/>
      </c>
      <c r="I118" s="6">
        <f t="shared" si="12"/>
        <v>2</v>
      </c>
      <c r="J118" s="6">
        <f t="shared" si="13"/>
        <v>2</v>
      </c>
      <c r="L118" s="8">
        <v>18</v>
      </c>
      <c r="M118" s="8">
        <v>14</v>
      </c>
      <c r="N118" s="9">
        <f t="shared" si="8"/>
        <v>56.25</v>
      </c>
      <c r="P118" s="8">
        <f t="shared" si="9"/>
        <v>20</v>
      </c>
      <c r="Q118" s="8">
        <f t="shared" si="10"/>
        <v>16</v>
      </c>
      <c r="R118" s="9">
        <f t="shared" si="11"/>
        <v>55.555555555555557</v>
      </c>
    </row>
    <row r="119" spans="1:18" x14ac:dyDescent="0.25">
      <c r="A119" s="4">
        <v>4</v>
      </c>
      <c r="B119" s="4">
        <v>26</v>
      </c>
      <c r="C119" s="7" t="str">
        <f>IFERROR(VLOOKUP(DATE(C$2,$A119,$B119),'2015-2020 Data'!$B:$L,11,FALSE),"")</f>
        <v/>
      </c>
      <c r="D119" s="7" t="str">
        <f>IFERROR(VLOOKUP(DATE(D$2,$A119,$B119),'2015-2020 Data'!$B:$L,11,FALSE),"")</f>
        <v>Down</v>
      </c>
      <c r="E119" s="7" t="str">
        <f>IFERROR(VLOOKUP(DATE(E$2,$A119,$B119),'2015-2020 Data'!$B:$L,11,FALSE),"")</f>
        <v>Down</v>
      </c>
      <c r="F119" s="7" t="str">
        <f>IFERROR(VLOOKUP(DATE(F$2,$A119,$B119),'2015-2020 Data'!$B:$L,11,FALSE),"")</f>
        <v>Up</v>
      </c>
      <c r="G119" s="7" t="str">
        <f>IFERROR(VLOOKUP(DATE(G$2,$A119,$B119),'2015-2020 Data'!$B:$L,11,FALSE),"")</f>
        <v>Up</v>
      </c>
      <c r="H119" s="7" t="str">
        <f>IFERROR(VLOOKUP(DATE(H$2,$A119,$B119),'2015-2020 Data'!$B:$L,11,FALSE),"")</f>
        <v/>
      </c>
      <c r="I119" s="6">
        <f t="shared" si="12"/>
        <v>2</v>
      </c>
      <c r="J119" s="6">
        <f t="shared" si="13"/>
        <v>2</v>
      </c>
      <c r="L119" s="8">
        <v>20</v>
      </c>
      <c r="M119" s="8">
        <v>12</v>
      </c>
      <c r="N119" s="9">
        <f t="shared" si="8"/>
        <v>62.5</v>
      </c>
      <c r="P119" s="8">
        <f t="shared" si="9"/>
        <v>22</v>
      </c>
      <c r="Q119" s="8">
        <f t="shared" si="10"/>
        <v>14</v>
      </c>
      <c r="R119" s="9">
        <f t="shared" si="11"/>
        <v>61.111111111111114</v>
      </c>
    </row>
    <row r="120" spans="1:18" x14ac:dyDescent="0.25">
      <c r="A120" s="4">
        <v>4</v>
      </c>
      <c r="B120" s="4">
        <v>27</v>
      </c>
      <c r="C120" s="7" t="str">
        <f>IFERROR(VLOOKUP(DATE(C$2,$A120,$B120),'2015-2020 Data'!$B:$L,11,FALSE),"")</f>
        <v>Down</v>
      </c>
      <c r="D120" s="7" t="str">
        <f>IFERROR(VLOOKUP(DATE(D$2,$A120,$B120),'2015-2020 Data'!$B:$L,11,FALSE),"")</f>
        <v>Down</v>
      </c>
      <c r="E120" s="7" t="str">
        <f>IFERROR(VLOOKUP(DATE(E$2,$A120,$B120),'2015-2020 Data'!$B:$L,11,FALSE),"")</f>
        <v>Up</v>
      </c>
      <c r="F120" s="7" t="str">
        <f>IFERROR(VLOOKUP(DATE(F$2,$A120,$B120),'2015-2020 Data'!$B:$L,11,FALSE),"")</f>
        <v>Up</v>
      </c>
      <c r="G120" s="7" t="str">
        <f>IFERROR(VLOOKUP(DATE(G$2,$A120,$B120),'2015-2020 Data'!$B:$L,11,FALSE),"")</f>
        <v/>
      </c>
      <c r="H120" s="7" t="str">
        <f>IFERROR(VLOOKUP(DATE(H$2,$A120,$B120),'2015-2020 Data'!$B:$L,11,FALSE),"")</f>
        <v>Up</v>
      </c>
      <c r="I120" s="6">
        <f t="shared" si="12"/>
        <v>3</v>
      </c>
      <c r="J120" s="6">
        <f t="shared" si="13"/>
        <v>2</v>
      </c>
      <c r="L120" s="8">
        <v>17</v>
      </c>
      <c r="M120" s="8">
        <v>13</v>
      </c>
      <c r="N120" s="9">
        <f t="shared" si="8"/>
        <v>56.666666666666664</v>
      </c>
      <c r="P120" s="8">
        <f t="shared" si="9"/>
        <v>20</v>
      </c>
      <c r="Q120" s="8">
        <f t="shared" si="10"/>
        <v>15</v>
      </c>
      <c r="R120" s="9">
        <f t="shared" si="11"/>
        <v>57.142857142857146</v>
      </c>
    </row>
    <row r="121" spans="1:18" x14ac:dyDescent="0.25">
      <c r="A121" s="4">
        <v>4</v>
      </c>
      <c r="B121" s="4">
        <v>28</v>
      </c>
      <c r="C121" s="7" t="str">
        <f>IFERROR(VLOOKUP(DATE(C$2,$A121,$B121),'2015-2020 Data'!$B:$L,11,FALSE),"")</f>
        <v>Down</v>
      </c>
      <c r="D121" s="7" t="str">
        <f>IFERROR(VLOOKUP(DATE(D$2,$A121,$B121),'2015-2020 Data'!$B:$L,11,FALSE),"")</f>
        <v>Down</v>
      </c>
      <c r="E121" s="7" t="str">
        <f>IFERROR(VLOOKUP(DATE(E$2,$A121,$B121),'2015-2020 Data'!$B:$L,11,FALSE),"")</f>
        <v>Down</v>
      </c>
      <c r="F121" s="7" t="str">
        <f>IFERROR(VLOOKUP(DATE(F$2,$A121,$B121),'2015-2020 Data'!$B:$L,11,FALSE),"")</f>
        <v/>
      </c>
      <c r="G121" s="7" t="str">
        <f>IFERROR(VLOOKUP(DATE(G$2,$A121,$B121),'2015-2020 Data'!$B:$L,11,FALSE),"")</f>
        <v/>
      </c>
      <c r="H121" s="7" t="str">
        <f>IFERROR(VLOOKUP(DATE(H$2,$A121,$B121),'2015-2020 Data'!$B:$L,11,FALSE),"")</f>
        <v>Down</v>
      </c>
      <c r="I121" s="6">
        <f t="shared" si="12"/>
        <v>0</v>
      </c>
      <c r="J121" s="6">
        <f t="shared" si="13"/>
        <v>4</v>
      </c>
      <c r="L121" s="8">
        <v>20</v>
      </c>
      <c r="M121" s="8">
        <v>11</v>
      </c>
      <c r="N121" s="9">
        <f t="shared" si="8"/>
        <v>64.516129032258064</v>
      </c>
      <c r="P121" s="8">
        <f t="shared" si="9"/>
        <v>20</v>
      </c>
      <c r="Q121" s="8">
        <f t="shared" si="10"/>
        <v>15</v>
      </c>
      <c r="R121" s="9">
        <f t="shared" si="11"/>
        <v>57.142857142857146</v>
      </c>
    </row>
    <row r="122" spans="1:18" x14ac:dyDescent="0.25">
      <c r="A122" s="4">
        <v>4</v>
      </c>
      <c r="B122" s="4">
        <v>29</v>
      </c>
      <c r="C122" s="7" t="str">
        <f>IFERROR(VLOOKUP(DATE(C$2,$A122,$B122),'2015-2020 Data'!$B:$L,11,FALSE),"")</f>
        <v>Down</v>
      </c>
      <c r="D122" s="7" t="str">
        <f>IFERROR(VLOOKUP(DATE(D$2,$A122,$B122),'2015-2020 Data'!$B:$L,11,FALSE),"")</f>
        <v>Down</v>
      </c>
      <c r="E122" s="7" t="str">
        <f>IFERROR(VLOOKUP(DATE(E$2,$A122,$B122),'2015-2020 Data'!$B:$L,11,FALSE),"")</f>
        <v/>
      </c>
      <c r="F122" s="7" t="str">
        <f>IFERROR(VLOOKUP(DATE(F$2,$A122,$B122),'2015-2020 Data'!$B:$L,11,FALSE),"")</f>
        <v/>
      </c>
      <c r="G122" s="7" t="str">
        <f>IFERROR(VLOOKUP(DATE(G$2,$A122,$B122),'2015-2020 Data'!$B:$L,11,FALSE),"")</f>
        <v>Up</v>
      </c>
      <c r="H122" s="7" t="str">
        <f>IFERROR(VLOOKUP(DATE(H$2,$A122,$B122),'2015-2020 Data'!$B:$L,11,FALSE),"")</f>
        <v>Up</v>
      </c>
      <c r="I122" s="6">
        <f t="shared" si="12"/>
        <v>2</v>
      </c>
      <c r="J122" s="6">
        <f t="shared" si="13"/>
        <v>2</v>
      </c>
      <c r="L122" s="8">
        <v>22</v>
      </c>
      <c r="M122" s="8">
        <v>9</v>
      </c>
      <c r="N122" s="9">
        <f t="shared" si="8"/>
        <v>70.967741935483872</v>
      </c>
      <c r="P122" s="8">
        <f t="shared" si="9"/>
        <v>24</v>
      </c>
      <c r="Q122" s="8">
        <f t="shared" si="10"/>
        <v>11</v>
      </c>
      <c r="R122" s="9">
        <f t="shared" si="11"/>
        <v>68.571428571428569</v>
      </c>
    </row>
    <row r="123" spans="1:18" x14ac:dyDescent="0.25">
      <c r="A123" s="4">
        <v>4</v>
      </c>
      <c r="B123" s="4">
        <v>30</v>
      </c>
      <c r="C123" s="7" t="str">
        <f>IFERROR(VLOOKUP(DATE(C$2,$A123,$B123),'2015-2020 Data'!$B:$L,11,FALSE),"")</f>
        <v>Down</v>
      </c>
      <c r="D123" s="7" t="str">
        <f>IFERROR(VLOOKUP(DATE(D$2,$A123,$B123),'2015-2020 Data'!$B:$L,11,FALSE),"")</f>
        <v/>
      </c>
      <c r="E123" s="7" t="str">
        <f>IFERROR(VLOOKUP(DATE(E$2,$A123,$B123),'2015-2020 Data'!$B:$L,11,FALSE),"")</f>
        <v/>
      </c>
      <c r="F123" s="7" t="str">
        <f>IFERROR(VLOOKUP(DATE(F$2,$A123,$B123),'2015-2020 Data'!$B:$L,11,FALSE),"")</f>
        <v>Down</v>
      </c>
      <c r="G123" s="7" t="str">
        <f>IFERROR(VLOOKUP(DATE(G$2,$A123,$B123),'2015-2020 Data'!$B:$L,11,FALSE),"")</f>
        <v>Down</v>
      </c>
      <c r="H123" s="7" t="str">
        <f>IFERROR(VLOOKUP(DATE(H$2,$A123,$B123),'2015-2020 Data'!$B:$L,11,FALSE),"")</f>
        <v>Down</v>
      </c>
      <c r="I123" s="6">
        <f t="shared" si="12"/>
        <v>0</v>
      </c>
      <c r="J123" s="6">
        <f t="shared" si="13"/>
        <v>4</v>
      </c>
      <c r="L123" s="8">
        <v>19</v>
      </c>
      <c r="M123" s="8">
        <v>12</v>
      </c>
      <c r="N123" s="9">
        <f t="shared" si="8"/>
        <v>61.29032258064516</v>
      </c>
      <c r="P123" s="8">
        <f t="shared" si="9"/>
        <v>19</v>
      </c>
      <c r="Q123" s="8">
        <f t="shared" si="10"/>
        <v>16</v>
      </c>
      <c r="R123" s="9">
        <f t="shared" si="11"/>
        <v>54.285714285714285</v>
      </c>
    </row>
    <row r="124" spans="1:18" x14ac:dyDescent="0.25">
      <c r="A124" s="4">
        <v>5</v>
      </c>
      <c r="B124" s="4">
        <v>1</v>
      </c>
      <c r="C124" s="7" t="str">
        <f>IFERROR(VLOOKUP(DATE(C$2,$A124,$B124),'2015-2020 Data'!$B:$L,11,FALSE),"")</f>
        <v>Up</v>
      </c>
      <c r="D124" s="7" t="str">
        <f>IFERROR(VLOOKUP(DATE(D$2,$A124,$B124),'2015-2020 Data'!$B:$L,11,FALSE),"")</f>
        <v/>
      </c>
      <c r="E124" s="7" t="str">
        <f>IFERROR(VLOOKUP(DATE(E$2,$A124,$B124),'2015-2020 Data'!$B:$L,11,FALSE),"")</f>
        <v>Up</v>
      </c>
      <c r="F124" s="7" t="str">
        <f>IFERROR(VLOOKUP(DATE(F$2,$A124,$B124),'2015-2020 Data'!$B:$L,11,FALSE),"")</f>
        <v>Up</v>
      </c>
      <c r="G124" s="7" t="str">
        <f>IFERROR(VLOOKUP(DATE(G$2,$A124,$B124),'2015-2020 Data'!$B:$L,11,FALSE),"")</f>
        <v>Down</v>
      </c>
      <c r="H124" s="7" t="str">
        <f>IFERROR(VLOOKUP(DATE(H$2,$A124,$B124),'2015-2020 Data'!$B:$L,11,FALSE),"")</f>
        <v>Down</v>
      </c>
      <c r="I124" s="6">
        <f t="shared" si="12"/>
        <v>3</v>
      </c>
      <c r="J124" s="6">
        <f t="shared" si="13"/>
        <v>2</v>
      </c>
      <c r="L124" s="8">
        <v>19</v>
      </c>
      <c r="M124" s="8">
        <v>12</v>
      </c>
      <c r="N124" s="9">
        <f t="shared" si="8"/>
        <v>61.29032258064516</v>
      </c>
      <c r="P124" s="8">
        <f t="shared" si="9"/>
        <v>22</v>
      </c>
      <c r="Q124" s="8">
        <f t="shared" si="10"/>
        <v>14</v>
      </c>
      <c r="R124" s="9">
        <f t="shared" si="11"/>
        <v>61.111111111111114</v>
      </c>
    </row>
    <row r="125" spans="1:18" x14ac:dyDescent="0.25">
      <c r="A125" s="4">
        <v>5</v>
      </c>
      <c r="B125" s="4">
        <v>2</v>
      </c>
      <c r="C125" s="7" t="str">
        <f>IFERROR(VLOOKUP(DATE(C$2,$A125,$B125),'2015-2020 Data'!$B:$L,11,FALSE),"")</f>
        <v/>
      </c>
      <c r="D125" s="7" t="str">
        <f>IFERROR(VLOOKUP(DATE(D$2,$A125,$B125),'2015-2020 Data'!$B:$L,11,FALSE),"")</f>
        <v>Up</v>
      </c>
      <c r="E125" s="7" t="str">
        <f>IFERROR(VLOOKUP(DATE(E$2,$A125,$B125),'2015-2020 Data'!$B:$L,11,FALSE),"")</f>
        <v>Up</v>
      </c>
      <c r="F125" s="7" t="str">
        <f>IFERROR(VLOOKUP(DATE(F$2,$A125,$B125),'2015-2020 Data'!$B:$L,11,FALSE),"")</f>
        <v>Down</v>
      </c>
      <c r="G125" s="7" t="str">
        <f>IFERROR(VLOOKUP(DATE(G$2,$A125,$B125),'2015-2020 Data'!$B:$L,11,FALSE),"")</f>
        <v>Down</v>
      </c>
      <c r="H125" s="7" t="str">
        <f>IFERROR(VLOOKUP(DATE(H$2,$A125,$B125),'2015-2020 Data'!$B:$L,11,FALSE),"")</f>
        <v/>
      </c>
      <c r="I125" s="6">
        <f t="shared" si="12"/>
        <v>2</v>
      </c>
      <c r="J125" s="6">
        <f t="shared" si="13"/>
        <v>2</v>
      </c>
      <c r="L125" s="8">
        <v>23</v>
      </c>
      <c r="M125" s="8">
        <v>9</v>
      </c>
      <c r="N125" s="9">
        <f t="shared" si="8"/>
        <v>71.875</v>
      </c>
      <c r="P125" s="8">
        <f t="shared" si="9"/>
        <v>25</v>
      </c>
      <c r="Q125" s="8">
        <f t="shared" si="10"/>
        <v>11</v>
      </c>
      <c r="R125" s="9">
        <f t="shared" si="11"/>
        <v>69.444444444444443</v>
      </c>
    </row>
    <row r="126" spans="1:18" x14ac:dyDescent="0.25">
      <c r="A126" s="4">
        <v>5</v>
      </c>
      <c r="B126" s="4">
        <v>3</v>
      </c>
      <c r="C126" s="7" t="str">
        <f>IFERROR(VLOOKUP(DATE(C$2,$A126,$B126),'2015-2020 Data'!$B:$L,11,FALSE),"")</f>
        <v/>
      </c>
      <c r="D126" s="7" t="str">
        <f>IFERROR(VLOOKUP(DATE(D$2,$A126,$B126),'2015-2020 Data'!$B:$L,11,FALSE),"")</f>
        <v>Down</v>
      </c>
      <c r="E126" s="7" t="str">
        <f>IFERROR(VLOOKUP(DATE(E$2,$A126,$B126),'2015-2020 Data'!$B:$L,11,FALSE),"")</f>
        <v>Down</v>
      </c>
      <c r="F126" s="7" t="str">
        <f>IFERROR(VLOOKUP(DATE(F$2,$A126,$B126),'2015-2020 Data'!$B:$L,11,FALSE),"")</f>
        <v>Down</v>
      </c>
      <c r="G126" s="7" t="str">
        <f>IFERROR(VLOOKUP(DATE(G$2,$A126,$B126),'2015-2020 Data'!$B:$L,11,FALSE),"")</f>
        <v>Up</v>
      </c>
      <c r="H126" s="7" t="str">
        <f>IFERROR(VLOOKUP(DATE(H$2,$A126,$B126),'2015-2020 Data'!$B:$L,11,FALSE),"")</f>
        <v/>
      </c>
      <c r="I126" s="6">
        <f t="shared" si="12"/>
        <v>1</v>
      </c>
      <c r="J126" s="6">
        <f t="shared" si="13"/>
        <v>3</v>
      </c>
      <c r="L126" s="8">
        <v>18</v>
      </c>
      <c r="M126" s="8">
        <v>14</v>
      </c>
      <c r="N126" s="9">
        <f t="shared" si="8"/>
        <v>56.25</v>
      </c>
      <c r="P126" s="8">
        <f t="shared" si="9"/>
        <v>19</v>
      </c>
      <c r="Q126" s="8">
        <f t="shared" si="10"/>
        <v>17</v>
      </c>
      <c r="R126" s="9">
        <f t="shared" si="11"/>
        <v>52.777777777777779</v>
      </c>
    </row>
    <row r="127" spans="1:18" x14ac:dyDescent="0.25">
      <c r="A127" s="4">
        <v>5</v>
      </c>
      <c r="B127" s="4">
        <v>4</v>
      </c>
      <c r="C127" s="7" t="str">
        <f>IFERROR(VLOOKUP(DATE(C$2,$A127,$B127),'2015-2020 Data'!$B:$L,11,FALSE),"")</f>
        <v>Up</v>
      </c>
      <c r="D127" s="7" t="str">
        <f>IFERROR(VLOOKUP(DATE(D$2,$A127,$B127),'2015-2020 Data'!$B:$L,11,FALSE),"")</f>
        <v>Down</v>
      </c>
      <c r="E127" s="7" t="str">
        <f>IFERROR(VLOOKUP(DATE(E$2,$A127,$B127),'2015-2020 Data'!$B:$L,11,FALSE),"")</f>
        <v>Up</v>
      </c>
      <c r="F127" s="7" t="str">
        <f>IFERROR(VLOOKUP(DATE(F$2,$A127,$B127),'2015-2020 Data'!$B:$L,11,FALSE),"")</f>
        <v>Up</v>
      </c>
      <c r="G127" s="7" t="str">
        <f>IFERROR(VLOOKUP(DATE(G$2,$A127,$B127),'2015-2020 Data'!$B:$L,11,FALSE),"")</f>
        <v/>
      </c>
      <c r="H127" s="7" t="str">
        <f>IFERROR(VLOOKUP(DATE(H$2,$A127,$B127),'2015-2020 Data'!$B:$L,11,FALSE),"")</f>
        <v>Up</v>
      </c>
      <c r="I127" s="6">
        <f t="shared" si="12"/>
        <v>4</v>
      </c>
      <c r="J127" s="6">
        <f t="shared" si="13"/>
        <v>1</v>
      </c>
      <c r="L127" s="8">
        <v>22</v>
      </c>
      <c r="M127" s="8">
        <v>9</v>
      </c>
      <c r="N127" s="9">
        <f t="shared" si="8"/>
        <v>70.967741935483872</v>
      </c>
      <c r="P127" s="8">
        <f t="shared" si="9"/>
        <v>26</v>
      </c>
      <c r="Q127" s="8">
        <f t="shared" si="10"/>
        <v>10</v>
      </c>
      <c r="R127" s="9">
        <f t="shared" si="11"/>
        <v>72.222222222222229</v>
      </c>
    </row>
    <row r="128" spans="1:18" x14ac:dyDescent="0.25">
      <c r="A128" s="4">
        <v>5</v>
      </c>
      <c r="B128" s="4">
        <v>5</v>
      </c>
      <c r="C128" s="7" t="str">
        <f>IFERROR(VLOOKUP(DATE(C$2,$A128,$B128),'2015-2020 Data'!$B:$L,11,FALSE),"")</f>
        <v>Down</v>
      </c>
      <c r="D128" s="7" t="str">
        <f>IFERROR(VLOOKUP(DATE(D$2,$A128,$B128),'2015-2020 Data'!$B:$L,11,FALSE),"")</f>
        <v>Down</v>
      </c>
      <c r="E128" s="7" t="str">
        <f>IFERROR(VLOOKUP(DATE(E$2,$A128,$B128),'2015-2020 Data'!$B:$L,11,FALSE),"")</f>
        <v>Up</v>
      </c>
      <c r="F128" s="7" t="str">
        <f>IFERROR(VLOOKUP(DATE(F$2,$A128,$B128),'2015-2020 Data'!$B:$L,11,FALSE),"")</f>
        <v/>
      </c>
      <c r="G128" s="7" t="str">
        <f>IFERROR(VLOOKUP(DATE(G$2,$A128,$B128),'2015-2020 Data'!$B:$L,11,FALSE),"")</f>
        <v/>
      </c>
      <c r="H128" s="7" t="str">
        <f>IFERROR(VLOOKUP(DATE(H$2,$A128,$B128),'2015-2020 Data'!$B:$L,11,FALSE),"")</f>
        <v>Up</v>
      </c>
      <c r="I128" s="6">
        <f t="shared" si="12"/>
        <v>2</v>
      </c>
      <c r="J128" s="6">
        <f t="shared" si="13"/>
        <v>2</v>
      </c>
      <c r="L128" s="8">
        <v>19</v>
      </c>
      <c r="M128" s="8">
        <v>11</v>
      </c>
      <c r="N128" s="9">
        <f t="shared" si="8"/>
        <v>63.333333333333336</v>
      </c>
      <c r="P128" s="8">
        <f t="shared" si="9"/>
        <v>21</v>
      </c>
      <c r="Q128" s="8">
        <f t="shared" si="10"/>
        <v>13</v>
      </c>
      <c r="R128" s="9">
        <f t="shared" si="11"/>
        <v>61.764705882352942</v>
      </c>
    </row>
    <row r="129" spans="1:18" x14ac:dyDescent="0.25">
      <c r="A129" s="4">
        <v>5</v>
      </c>
      <c r="B129" s="4">
        <v>6</v>
      </c>
      <c r="C129" s="7" t="str">
        <f>IFERROR(VLOOKUP(DATE(C$2,$A129,$B129),'2015-2020 Data'!$B:$L,11,FALSE),"")</f>
        <v>Down</v>
      </c>
      <c r="D129" s="7" t="str">
        <f>IFERROR(VLOOKUP(DATE(D$2,$A129,$B129),'2015-2020 Data'!$B:$L,11,FALSE),"")</f>
        <v>Up</v>
      </c>
      <c r="E129" s="7" t="str">
        <f>IFERROR(VLOOKUP(DATE(E$2,$A129,$B129),'2015-2020 Data'!$B:$L,11,FALSE),"")</f>
        <v/>
      </c>
      <c r="F129" s="7" t="str">
        <f>IFERROR(VLOOKUP(DATE(F$2,$A129,$B129),'2015-2020 Data'!$B:$L,11,FALSE),"")</f>
        <v/>
      </c>
      <c r="G129" s="7" t="str">
        <f>IFERROR(VLOOKUP(DATE(G$2,$A129,$B129),'2015-2020 Data'!$B:$L,11,FALSE),"")</f>
        <v>Down</v>
      </c>
      <c r="H129" s="7" t="str">
        <f>IFERROR(VLOOKUP(DATE(H$2,$A129,$B129),'2015-2020 Data'!$B:$L,11,FALSE),"")</f>
        <v>Up</v>
      </c>
      <c r="I129" s="6">
        <f t="shared" si="12"/>
        <v>2</v>
      </c>
      <c r="J129" s="6">
        <f t="shared" si="13"/>
        <v>2</v>
      </c>
      <c r="L129" s="8">
        <v>15</v>
      </c>
      <c r="M129" s="8">
        <v>16</v>
      </c>
      <c r="N129" s="9">
        <f t="shared" si="8"/>
        <v>48.387096774193552</v>
      </c>
      <c r="P129" s="8">
        <f t="shared" si="9"/>
        <v>17</v>
      </c>
      <c r="Q129" s="8">
        <f t="shared" si="10"/>
        <v>18</v>
      </c>
      <c r="R129" s="9">
        <f t="shared" si="11"/>
        <v>48.571428571428569</v>
      </c>
    </row>
    <row r="130" spans="1:18" x14ac:dyDescent="0.25">
      <c r="A130" s="4">
        <v>5</v>
      </c>
      <c r="B130" s="4">
        <v>7</v>
      </c>
      <c r="C130" s="7" t="str">
        <f>IFERROR(VLOOKUP(DATE(C$2,$A130,$B130),'2015-2020 Data'!$B:$L,11,FALSE),"")</f>
        <v>Up</v>
      </c>
      <c r="D130" s="7" t="str">
        <f>IFERROR(VLOOKUP(DATE(D$2,$A130,$B130),'2015-2020 Data'!$B:$L,11,FALSE),"")</f>
        <v/>
      </c>
      <c r="E130" s="7" t="str">
        <f>IFERROR(VLOOKUP(DATE(E$2,$A130,$B130),'2015-2020 Data'!$B:$L,11,FALSE),"")</f>
        <v/>
      </c>
      <c r="F130" s="7" t="str">
        <f>IFERROR(VLOOKUP(DATE(F$2,$A130,$B130),'2015-2020 Data'!$B:$L,11,FALSE),"")</f>
        <v>Up</v>
      </c>
      <c r="G130" s="7" t="str">
        <f>IFERROR(VLOOKUP(DATE(G$2,$A130,$B130),'2015-2020 Data'!$B:$L,11,FALSE),"")</f>
        <v>Down</v>
      </c>
      <c r="H130" s="7" t="str">
        <f>IFERROR(VLOOKUP(DATE(H$2,$A130,$B130),'2015-2020 Data'!$B:$L,11,FALSE),"")</f>
        <v>Up</v>
      </c>
      <c r="I130" s="6">
        <f t="shared" si="12"/>
        <v>3</v>
      </c>
      <c r="J130" s="6">
        <f t="shared" si="13"/>
        <v>1</v>
      </c>
      <c r="L130" s="8">
        <v>15</v>
      </c>
      <c r="M130" s="8">
        <v>17</v>
      </c>
      <c r="N130" s="9">
        <f t="shared" si="8"/>
        <v>46.875</v>
      </c>
      <c r="P130" s="8">
        <f t="shared" si="9"/>
        <v>18</v>
      </c>
      <c r="Q130" s="8">
        <f t="shared" si="10"/>
        <v>18</v>
      </c>
      <c r="R130" s="9">
        <f t="shared" si="11"/>
        <v>50</v>
      </c>
    </row>
    <row r="131" spans="1:18" x14ac:dyDescent="0.25">
      <c r="A131" s="4">
        <v>5</v>
      </c>
      <c r="B131" s="4">
        <v>8</v>
      </c>
      <c r="C131" s="7" t="str">
        <f>IFERROR(VLOOKUP(DATE(C$2,$A131,$B131),'2015-2020 Data'!$B:$L,11,FALSE),"")</f>
        <v>Up</v>
      </c>
      <c r="D131" s="7" t="str">
        <f>IFERROR(VLOOKUP(DATE(D$2,$A131,$B131),'2015-2020 Data'!$B:$L,11,FALSE),"")</f>
        <v/>
      </c>
      <c r="E131" s="7" t="str">
        <f>IFERROR(VLOOKUP(DATE(E$2,$A131,$B131),'2015-2020 Data'!$B:$L,11,FALSE),"")</f>
        <v>Up</v>
      </c>
      <c r="F131" s="7" t="str">
        <f>IFERROR(VLOOKUP(DATE(F$2,$A131,$B131),'2015-2020 Data'!$B:$L,11,FALSE),"")</f>
        <v>Up</v>
      </c>
      <c r="G131" s="7" t="str">
        <f>IFERROR(VLOOKUP(DATE(G$2,$A131,$B131),'2015-2020 Data'!$B:$L,11,FALSE),"")</f>
        <v>Down</v>
      </c>
      <c r="H131" s="7" t="str">
        <f>IFERROR(VLOOKUP(DATE(H$2,$A131,$B131),'2015-2020 Data'!$B:$L,11,FALSE),"")</f>
        <v>Up</v>
      </c>
      <c r="I131" s="6">
        <f t="shared" si="12"/>
        <v>4</v>
      </c>
      <c r="J131" s="6">
        <f t="shared" si="13"/>
        <v>1</v>
      </c>
      <c r="L131" s="8">
        <v>19</v>
      </c>
      <c r="M131" s="8">
        <v>12</v>
      </c>
      <c r="N131" s="9">
        <f t="shared" si="8"/>
        <v>61.29032258064516</v>
      </c>
      <c r="P131" s="8">
        <f t="shared" si="9"/>
        <v>23</v>
      </c>
      <c r="Q131" s="8">
        <f t="shared" si="10"/>
        <v>13</v>
      </c>
      <c r="R131" s="9">
        <f t="shared" si="11"/>
        <v>63.888888888888886</v>
      </c>
    </row>
    <row r="132" spans="1:18" x14ac:dyDescent="0.25">
      <c r="A132" s="4">
        <v>5</v>
      </c>
      <c r="B132" s="4">
        <v>9</v>
      </c>
      <c r="C132" s="7" t="str">
        <f>IFERROR(VLOOKUP(DATE(C$2,$A132,$B132),'2015-2020 Data'!$B:$L,11,FALSE),"")</f>
        <v/>
      </c>
      <c r="D132" s="7" t="str">
        <f>IFERROR(VLOOKUP(DATE(D$2,$A132,$B132),'2015-2020 Data'!$B:$L,11,FALSE),"")</f>
        <v>Up</v>
      </c>
      <c r="E132" s="7" t="str">
        <f>IFERROR(VLOOKUP(DATE(E$2,$A132,$B132),'2015-2020 Data'!$B:$L,11,FALSE),"")</f>
        <v>Up</v>
      </c>
      <c r="F132" s="7" t="str">
        <f>IFERROR(VLOOKUP(DATE(F$2,$A132,$B132),'2015-2020 Data'!$B:$L,11,FALSE),"")</f>
        <v>Up</v>
      </c>
      <c r="G132" s="7" t="str">
        <f>IFERROR(VLOOKUP(DATE(G$2,$A132,$B132),'2015-2020 Data'!$B:$L,11,FALSE),"")</f>
        <v>Down</v>
      </c>
      <c r="H132" s="7" t="str">
        <f>IFERROR(VLOOKUP(DATE(H$2,$A132,$B132),'2015-2020 Data'!$B:$L,11,FALSE),"")</f>
        <v/>
      </c>
      <c r="I132" s="6">
        <f t="shared" si="12"/>
        <v>3</v>
      </c>
      <c r="J132" s="6">
        <f t="shared" si="13"/>
        <v>1</v>
      </c>
      <c r="L132" s="8">
        <v>15</v>
      </c>
      <c r="M132" s="8">
        <v>17</v>
      </c>
      <c r="N132" s="9">
        <f t="shared" ref="N132:N195" si="14">IFERROR(100*L132/(L132+M132),"holiday")</f>
        <v>46.875</v>
      </c>
      <c r="P132" s="8">
        <f t="shared" ref="P132:P195" si="15">L132+I132</f>
        <v>18</v>
      </c>
      <c r="Q132" s="8">
        <f t="shared" ref="Q132:Q195" si="16">M132+J132</f>
        <v>18</v>
      </c>
      <c r="R132" s="9">
        <f t="shared" ref="R132:R195" si="17">IFERROR(100*P132/(P132+Q132),"holiday")</f>
        <v>50</v>
      </c>
    </row>
    <row r="133" spans="1:18" x14ac:dyDescent="0.25">
      <c r="A133" s="4">
        <v>5</v>
      </c>
      <c r="B133" s="4">
        <v>10</v>
      </c>
      <c r="C133" s="7" t="str">
        <f>IFERROR(VLOOKUP(DATE(C$2,$A133,$B133),'2015-2020 Data'!$B:$L,11,FALSE),"")</f>
        <v/>
      </c>
      <c r="D133" s="7" t="str">
        <f>IFERROR(VLOOKUP(DATE(D$2,$A133,$B133),'2015-2020 Data'!$B:$L,11,FALSE),"")</f>
        <v>Up</v>
      </c>
      <c r="E133" s="7" t="str">
        <f>IFERROR(VLOOKUP(DATE(E$2,$A133,$B133),'2015-2020 Data'!$B:$L,11,FALSE),"")</f>
        <v>Up</v>
      </c>
      <c r="F133" s="7" t="str">
        <f>IFERROR(VLOOKUP(DATE(F$2,$A133,$B133),'2015-2020 Data'!$B:$L,11,FALSE),"")</f>
        <v>Up</v>
      </c>
      <c r="G133" s="7" t="str">
        <f>IFERROR(VLOOKUP(DATE(G$2,$A133,$B133),'2015-2020 Data'!$B:$L,11,FALSE),"")</f>
        <v>Up</v>
      </c>
      <c r="H133" s="7" t="str">
        <f>IFERROR(VLOOKUP(DATE(H$2,$A133,$B133),'2015-2020 Data'!$B:$L,11,FALSE),"")</f>
        <v/>
      </c>
      <c r="I133" s="6">
        <f t="shared" si="12"/>
        <v>4</v>
      </c>
      <c r="J133" s="6">
        <f t="shared" si="13"/>
        <v>0</v>
      </c>
      <c r="L133" s="8">
        <v>16</v>
      </c>
      <c r="M133" s="8">
        <v>16</v>
      </c>
      <c r="N133" s="9">
        <f t="shared" si="14"/>
        <v>50</v>
      </c>
      <c r="P133" s="8">
        <f t="shared" si="15"/>
        <v>20</v>
      </c>
      <c r="Q133" s="8">
        <f t="shared" si="16"/>
        <v>16</v>
      </c>
      <c r="R133" s="9">
        <f t="shared" si="17"/>
        <v>55.555555555555557</v>
      </c>
    </row>
    <row r="134" spans="1:18" x14ac:dyDescent="0.25">
      <c r="A134" s="4">
        <v>5</v>
      </c>
      <c r="B134" s="4">
        <v>11</v>
      </c>
      <c r="C134" s="7" t="str">
        <f>IFERROR(VLOOKUP(DATE(C$2,$A134,$B134),'2015-2020 Data'!$B:$L,11,FALSE),"")</f>
        <v>Down</v>
      </c>
      <c r="D134" s="7" t="str">
        <f>IFERROR(VLOOKUP(DATE(D$2,$A134,$B134),'2015-2020 Data'!$B:$L,11,FALSE),"")</f>
        <v>Down</v>
      </c>
      <c r="E134" s="7" t="str">
        <f>IFERROR(VLOOKUP(DATE(E$2,$A134,$B134),'2015-2020 Data'!$B:$L,11,FALSE),"")</f>
        <v>Down</v>
      </c>
      <c r="F134" s="7" t="str">
        <f>IFERROR(VLOOKUP(DATE(F$2,$A134,$B134),'2015-2020 Data'!$B:$L,11,FALSE),"")</f>
        <v>Down</v>
      </c>
      <c r="G134" s="7" t="str">
        <f>IFERROR(VLOOKUP(DATE(G$2,$A134,$B134),'2015-2020 Data'!$B:$L,11,FALSE),"")</f>
        <v/>
      </c>
      <c r="H134" s="7" t="str">
        <f>IFERROR(VLOOKUP(DATE(H$2,$A134,$B134),'2015-2020 Data'!$B:$L,11,FALSE),"")</f>
        <v>Up</v>
      </c>
      <c r="I134" s="6">
        <f t="shared" si="12"/>
        <v>1</v>
      </c>
      <c r="J134" s="6">
        <f t="shared" si="13"/>
        <v>4</v>
      </c>
      <c r="L134" s="8">
        <v>17</v>
      </c>
      <c r="M134" s="8">
        <v>14</v>
      </c>
      <c r="N134" s="9">
        <f t="shared" si="14"/>
        <v>54.838709677419352</v>
      </c>
      <c r="P134" s="8">
        <f t="shared" si="15"/>
        <v>18</v>
      </c>
      <c r="Q134" s="8">
        <f t="shared" si="16"/>
        <v>18</v>
      </c>
      <c r="R134" s="9">
        <f t="shared" si="17"/>
        <v>50</v>
      </c>
    </row>
    <row r="135" spans="1:18" x14ac:dyDescent="0.25">
      <c r="A135" s="4">
        <v>5</v>
      </c>
      <c r="B135" s="4">
        <v>12</v>
      </c>
      <c r="C135" s="7" t="str">
        <f>IFERROR(VLOOKUP(DATE(C$2,$A135,$B135),'2015-2020 Data'!$B:$L,11,FALSE),"")</f>
        <v>Down</v>
      </c>
      <c r="D135" s="7" t="str">
        <f>IFERROR(VLOOKUP(DATE(D$2,$A135,$B135),'2015-2020 Data'!$B:$L,11,FALSE),"")</f>
        <v>Down</v>
      </c>
      <c r="E135" s="7" t="str">
        <f>IFERROR(VLOOKUP(DATE(E$2,$A135,$B135),'2015-2020 Data'!$B:$L,11,FALSE),"")</f>
        <v>Up</v>
      </c>
      <c r="F135" s="7" t="str">
        <f>IFERROR(VLOOKUP(DATE(F$2,$A135,$B135),'2015-2020 Data'!$B:$L,11,FALSE),"")</f>
        <v/>
      </c>
      <c r="G135" s="7" t="str">
        <f>IFERROR(VLOOKUP(DATE(G$2,$A135,$B135),'2015-2020 Data'!$B:$L,11,FALSE),"")</f>
        <v/>
      </c>
      <c r="H135" s="7" t="str">
        <f>IFERROR(VLOOKUP(DATE(H$2,$A135,$B135),'2015-2020 Data'!$B:$L,11,FALSE),"")</f>
        <v>Down</v>
      </c>
      <c r="I135" s="6">
        <f t="shared" si="12"/>
        <v>1</v>
      </c>
      <c r="J135" s="6">
        <f t="shared" si="13"/>
        <v>3</v>
      </c>
      <c r="L135" s="8">
        <v>19</v>
      </c>
      <c r="M135" s="8">
        <v>12</v>
      </c>
      <c r="N135" s="9">
        <f t="shared" si="14"/>
        <v>61.29032258064516</v>
      </c>
      <c r="P135" s="8">
        <f t="shared" si="15"/>
        <v>20</v>
      </c>
      <c r="Q135" s="8">
        <f t="shared" si="16"/>
        <v>15</v>
      </c>
      <c r="R135" s="9">
        <f t="shared" si="17"/>
        <v>57.142857142857146</v>
      </c>
    </row>
    <row r="136" spans="1:18" x14ac:dyDescent="0.25">
      <c r="A136" s="4">
        <v>5</v>
      </c>
      <c r="B136" s="4">
        <v>13</v>
      </c>
      <c r="C136" s="7" t="str">
        <f>IFERROR(VLOOKUP(DATE(C$2,$A136,$B136),'2015-2020 Data'!$B:$L,11,FALSE),"")</f>
        <v>Up</v>
      </c>
      <c r="D136" s="7" t="str">
        <f>IFERROR(VLOOKUP(DATE(D$2,$A136,$B136),'2015-2020 Data'!$B:$L,11,FALSE),"")</f>
        <v>Down</v>
      </c>
      <c r="E136" s="7" t="str">
        <f>IFERROR(VLOOKUP(DATE(E$2,$A136,$B136),'2015-2020 Data'!$B:$L,11,FALSE),"")</f>
        <v/>
      </c>
      <c r="F136" s="7" t="str">
        <f>IFERROR(VLOOKUP(DATE(F$2,$A136,$B136),'2015-2020 Data'!$B:$L,11,FALSE),"")</f>
        <v/>
      </c>
      <c r="G136" s="7" t="str">
        <f>IFERROR(VLOOKUP(DATE(G$2,$A136,$B136),'2015-2020 Data'!$B:$L,11,FALSE),"")</f>
        <v>Down</v>
      </c>
      <c r="H136" s="7" t="str">
        <f>IFERROR(VLOOKUP(DATE(H$2,$A136,$B136),'2015-2020 Data'!$B:$L,11,FALSE),"")</f>
        <v>Down</v>
      </c>
      <c r="I136" s="6">
        <f t="shared" si="12"/>
        <v>1</v>
      </c>
      <c r="J136" s="6">
        <f t="shared" si="13"/>
        <v>3</v>
      </c>
      <c r="L136" s="8">
        <v>17</v>
      </c>
      <c r="M136" s="8">
        <v>14</v>
      </c>
      <c r="N136" s="9">
        <f t="shared" si="14"/>
        <v>54.838709677419352</v>
      </c>
      <c r="P136" s="8">
        <f t="shared" si="15"/>
        <v>18</v>
      </c>
      <c r="Q136" s="8">
        <f t="shared" si="16"/>
        <v>17</v>
      </c>
      <c r="R136" s="9">
        <f t="shared" si="17"/>
        <v>51.428571428571431</v>
      </c>
    </row>
    <row r="137" spans="1:18" x14ac:dyDescent="0.25">
      <c r="A137" s="4">
        <v>5</v>
      </c>
      <c r="B137" s="4">
        <v>14</v>
      </c>
      <c r="C137" s="7" t="str">
        <f>IFERROR(VLOOKUP(DATE(C$2,$A137,$B137),'2015-2020 Data'!$B:$L,11,FALSE),"")</f>
        <v>Up</v>
      </c>
      <c r="D137" s="7" t="str">
        <f>IFERROR(VLOOKUP(DATE(D$2,$A137,$B137),'2015-2020 Data'!$B:$L,11,FALSE),"")</f>
        <v/>
      </c>
      <c r="E137" s="7" t="str">
        <f>IFERROR(VLOOKUP(DATE(E$2,$A137,$B137),'2015-2020 Data'!$B:$L,11,FALSE),"")</f>
        <v/>
      </c>
      <c r="F137" s="7" t="str">
        <f>IFERROR(VLOOKUP(DATE(F$2,$A137,$B137),'2015-2020 Data'!$B:$L,11,FALSE),"")</f>
        <v>Up</v>
      </c>
      <c r="G137" s="7" t="str">
        <f>IFERROR(VLOOKUP(DATE(G$2,$A137,$B137),'2015-2020 Data'!$B:$L,11,FALSE),"")</f>
        <v>Up</v>
      </c>
      <c r="H137" s="7" t="str">
        <f>IFERROR(VLOOKUP(DATE(H$2,$A137,$B137),'2015-2020 Data'!$B:$L,11,FALSE),"")</f>
        <v>Up</v>
      </c>
      <c r="I137" s="6">
        <f t="shared" si="12"/>
        <v>4</v>
      </c>
      <c r="J137" s="6">
        <f t="shared" si="13"/>
        <v>0</v>
      </c>
      <c r="L137" s="8">
        <v>15</v>
      </c>
      <c r="M137" s="8">
        <v>17</v>
      </c>
      <c r="N137" s="9">
        <f t="shared" si="14"/>
        <v>46.875</v>
      </c>
      <c r="P137" s="8">
        <f t="shared" si="15"/>
        <v>19</v>
      </c>
      <c r="Q137" s="8">
        <f t="shared" si="16"/>
        <v>17</v>
      </c>
      <c r="R137" s="9">
        <f t="shared" si="17"/>
        <v>52.777777777777779</v>
      </c>
    </row>
    <row r="138" spans="1:18" x14ac:dyDescent="0.25">
      <c r="A138" s="4">
        <v>5</v>
      </c>
      <c r="B138" s="4">
        <v>15</v>
      </c>
      <c r="C138" s="7" t="str">
        <f>IFERROR(VLOOKUP(DATE(C$2,$A138,$B138),'2015-2020 Data'!$B:$L,11,FALSE),"")</f>
        <v>Down</v>
      </c>
      <c r="D138" s="7" t="str">
        <f>IFERROR(VLOOKUP(DATE(D$2,$A138,$B138),'2015-2020 Data'!$B:$L,11,FALSE),"")</f>
        <v/>
      </c>
      <c r="E138" s="7" t="str">
        <f>IFERROR(VLOOKUP(DATE(E$2,$A138,$B138),'2015-2020 Data'!$B:$L,11,FALSE),"")</f>
        <v>Up</v>
      </c>
      <c r="F138" s="7" t="str">
        <f>IFERROR(VLOOKUP(DATE(F$2,$A138,$B138),'2015-2020 Data'!$B:$L,11,FALSE),"")</f>
        <v>Down</v>
      </c>
      <c r="G138" s="7" t="str">
        <f>IFERROR(VLOOKUP(DATE(G$2,$A138,$B138),'2015-2020 Data'!$B:$L,11,FALSE),"")</f>
        <v>Up</v>
      </c>
      <c r="H138" s="7" t="str">
        <f>IFERROR(VLOOKUP(DATE(H$2,$A138,$B138),'2015-2020 Data'!$B:$L,11,FALSE),"")</f>
        <v>Up</v>
      </c>
      <c r="I138" s="6">
        <f t="shared" si="12"/>
        <v>3</v>
      </c>
      <c r="J138" s="6">
        <f t="shared" si="13"/>
        <v>2</v>
      </c>
      <c r="L138" s="8">
        <v>18</v>
      </c>
      <c r="M138" s="8">
        <v>13</v>
      </c>
      <c r="N138" s="9">
        <f t="shared" si="14"/>
        <v>58.064516129032256</v>
      </c>
      <c r="P138" s="8">
        <f t="shared" si="15"/>
        <v>21</v>
      </c>
      <c r="Q138" s="8">
        <f t="shared" si="16"/>
        <v>15</v>
      </c>
      <c r="R138" s="9">
        <f t="shared" si="17"/>
        <v>58.333333333333336</v>
      </c>
    </row>
    <row r="139" spans="1:18" x14ac:dyDescent="0.25">
      <c r="A139" s="4">
        <v>5</v>
      </c>
      <c r="B139" s="4">
        <v>16</v>
      </c>
      <c r="C139" s="7" t="str">
        <f>IFERROR(VLOOKUP(DATE(C$2,$A139,$B139),'2015-2020 Data'!$B:$L,11,FALSE),"")</f>
        <v/>
      </c>
      <c r="D139" s="7" t="str">
        <f>IFERROR(VLOOKUP(DATE(D$2,$A139,$B139),'2015-2020 Data'!$B:$L,11,FALSE),"")</f>
        <v>Up</v>
      </c>
      <c r="E139" s="7" t="str">
        <f>IFERROR(VLOOKUP(DATE(E$2,$A139,$B139),'2015-2020 Data'!$B:$L,11,FALSE),"")</f>
        <v>Up</v>
      </c>
      <c r="F139" s="7" t="str">
        <f>IFERROR(VLOOKUP(DATE(F$2,$A139,$B139),'2015-2020 Data'!$B:$L,11,FALSE),"")</f>
        <v>Up</v>
      </c>
      <c r="G139" s="7" t="str">
        <f>IFERROR(VLOOKUP(DATE(G$2,$A139,$B139),'2015-2020 Data'!$B:$L,11,FALSE),"")</f>
        <v>Up</v>
      </c>
      <c r="H139" s="7" t="str">
        <f>IFERROR(VLOOKUP(DATE(H$2,$A139,$B139),'2015-2020 Data'!$B:$L,11,FALSE),"")</f>
        <v/>
      </c>
      <c r="I139" s="6">
        <f t="shared" si="12"/>
        <v>4</v>
      </c>
      <c r="J139" s="6">
        <f t="shared" si="13"/>
        <v>0</v>
      </c>
      <c r="L139" s="8">
        <v>17</v>
      </c>
      <c r="M139" s="8">
        <v>15</v>
      </c>
      <c r="N139" s="9">
        <f t="shared" si="14"/>
        <v>53.125</v>
      </c>
      <c r="P139" s="8">
        <f t="shared" si="15"/>
        <v>21</v>
      </c>
      <c r="Q139" s="8">
        <f t="shared" si="16"/>
        <v>15</v>
      </c>
      <c r="R139" s="9">
        <f t="shared" si="17"/>
        <v>58.333333333333336</v>
      </c>
    </row>
    <row r="140" spans="1:18" x14ac:dyDescent="0.25">
      <c r="A140" s="4">
        <v>5</v>
      </c>
      <c r="B140" s="4">
        <v>17</v>
      </c>
      <c r="C140" s="7" t="str">
        <f>IFERROR(VLOOKUP(DATE(C$2,$A140,$B140),'2015-2020 Data'!$B:$L,11,FALSE),"")</f>
        <v/>
      </c>
      <c r="D140" s="7" t="str">
        <f>IFERROR(VLOOKUP(DATE(D$2,$A140,$B140),'2015-2020 Data'!$B:$L,11,FALSE),"")</f>
        <v>Down</v>
      </c>
      <c r="E140" s="7" t="str">
        <f>IFERROR(VLOOKUP(DATE(E$2,$A140,$B140),'2015-2020 Data'!$B:$L,11,FALSE),"")</f>
        <v>Down</v>
      </c>
      <c r="F140" s="7" t="str">
        <f>IFERROR(VLOOKUP(DATE(F$2,$A140,$B140),'2015-2020 Data'!$B:$L,11,FALSE),"")</f>
        <v>Down</v>
      </c>
      <c r="G140" s="7" t="str">
        <f>IFERROR(VLOOKUP(DATE(G$2,$A140,$B140),'2015-2020 Data'!$B:$L,11,FALSE),"")</f>
        <v>Down</v>
      </c>
      <c r="H140" s="7" t="str">
        <f>IFERROR(VLOOKUP(DATE(H$2,$A140,$B140),'2015-2020 Data'!$B:$L,11,FALSE),"")</f>
        <v/>
      </c>
      <c r="I140" s="6">
        <f t="shared" si="12"/>
        <v>0</v>
      </c>
      <c r="J140" s="6">
        <f t="shared" si="13"/>
        <v>4</v>
      </c>
      <c r="L140" s="8">
        <v>17</v>
      </c>
      <c r="M140" s="8">
        <v>15</v>
      </c>
      <c r="N140" s="9">
        <f t="shared" si="14"/>
        <v>53.125</v>
      </c>
      <c r="P140" s="8">
        <f t="shared" si="15"/>
        <v>17</v>
      </c>
      <c r="Q140" s="8">
        <f t="shared" si="16"/>
        <v>19</v>
      </c>
      <c r="R140" s="9">
        <f t="shared" si="17"/>
        <v>47.222222222222221</v>
      </c>
    </row>
    <row r="141" spans="1:18" x14ac:dyDescent="0.25">
      <c r="A141" s="4">
        <v>5</v>
      </c>
      <c r="B141" s="4">
        <v>18</v>
      </c>
      <c r="C141" s="7" t="str">
        <f>IFERROR(VLOOKUP(DATE(C$2,$A141,$B141),'2015-2020 Data'!$B:$L,11,FALSE),"")</f>
        <v>Up</v>
      </c>
      <c r="D141" s="7" t="str">
        <f>IFERROR(VLOOKUP(DATE(D$2,$A141,$B141),'2015-2020 Data'!$B:$L,11,FALSE),"")</f>
        <v>Up</v>
      </c>
      <c r="E141" s="7" t="str">
        <f>IFERROR(VLOOKUP(DATE(E$2,$A141,$B141),'2015-2020 Data'!$B:$L,11,FALSE),"")</f>
        <v>Up</v>
      </c>
      <c r="F141" s="7" t="str">
        <f>IFERROR(VLOOKUP(DATE(F$2,$A141,$B141),'2015-2020 Data'!$B:$L,11,FALSE),"")</f>
        <v>Down</v>
      </c>
      <c r="G141" s="7" t="str">
        <f>IFERROR(VLOOKUP(DATE(G$2,$A141,$B141),'2015-2020 Data'!$B:$L,11,FALSE),"")</f>
        <v/>
      </c>
      <c r="H141" s="7" t="str">
        <f>IFERROR(VLOOKUP(DATE(H$2,$A141,$B141),'2015-2020 Data'!$B:$L,11,FALSE),"")</f>
        <v>Up</v>
      </c>
      <c r="I141" s="6">
        <f t="shared" si="12"/>
        <v>4</v>
      </c>
      <c r="J141" s="6">
        <f t="shared" si="13"/>
        <v>1</v>
      </c>
      <c r="L141" s="8">
        <v>17</v>
      </c>
      <c r="M141" s="8">
        <v>14</v>
      </c>
      <c r="N141" s="9">
        <f t="shared" si="14"/>
        <v>54.838709677419352</v>
      </c>
      <c r="P141" s="8">
        <f t="shared" si="15"/>
        <v>21</v>
      </c>
      <c r="Q141" s="8">
        <f t="shared" si="16"/>
        <v>15</v>
      </c>
      <c r="R141" s="9">
        <f t="shared" si="17"/>
        <v>58.333333333333336</v>
      </c>
    </row>
    <row r="142" spans="1:18" x14ac:dyDescent="0.25">
      <c r="A142" s="4">
        <v>5</v>
      </c>
      <c r="B142" s="4">
        <v>19</v>
      </c>
      <c r="C142" s="7" t="str">
        <f>IFERROR(VLOOKUP(DATE(C$2,$A142,$B142),'2015-2020 Data'!$B:$L,11,FALSE),"")</f>
        <v>Down</v>
      </c>
      <c r="D142" s="7" t="str">
        <f>IFERROR(VLOOKUP(DATE(D$2,$A142,$B142),'2015-2020 Data'!$B:$L,11,FALSE),"")</f>
        <v>Down</v>
      </c>
      <c r="E142" s="7" t="str">
        <f>IFERROR(VLOOKUP(DATE(E$2,$A142,$B142),'2015-2020 Data'!$B:$L,11,FALSE),"")</f>
        <v>Up</v>
      </c>
      <c r="F142" s="7" t="str">
        <f>IFERROR(VLOOKUP(DATE(F$2,$A142,$B142),'2015-2020 Data'!$B:$L,11,FALSE),"")</f>
        <v/>
      </c>
      <c r="G142" s="7" t="str">
        <f>IFERROR(VLOOKUP(DATE(G$2,$A142,$B142),'2015-2020 Data'!$B:$L,11,FALSE),"")</f>
        <v/>
      </c>
      <c r="H142" s="7" t="str">
        <f>IFERROR(VLOOKUP(DATE(H$2,$A142,$B142),'2015-2020 Data'!$B:$L,11,FALSE),"")</f>
        <v>Down</v>
      </c>
      <c r="I142" s="6">
        <f t="shared" si="12"/>
        <v>1</v>
      </c>
      <c r="J142" s="6">
        <f t="shared" si="13"/>
        <v>3</v>
      </c>
      <c r="L142" s="8">
        <v>15</v>
      </c>
      <c r="M142" s="8">
        <v>15</v>
      </c>
      <c r="N142" s="9">
        <f t="shared" si="14"/>
        <v>50</v>
      </c>
      <c r="P142" s="8">
        <f t="shared" si="15"/>
        <v>16</v>
      </c>
      <c r="Q142" s="8">
        <f t="shared" si="16"/>
        <v>18</v>
      </c>
      <c r="R142" s="9">
        <f t="shared" si="17"/>
        <v>47.058823529411768</v>
      </c>
    </row>
    <row r="143" spans="1:18" x14ac:dyDescent="0.25">
      <c r="A143" s="4">
        <v>5</v>
      </c>
      <c r="B143" s="4">
        <v>20</v>
      </c>
      <c r="C143" s="7" t="str">
        <f>IFERROR(VLOOKUP(DATE(C$2,$A143,$B143),'2015-2020 Data'!$B:$L,11,FALSE),"")</f>
        <v>Up</v>
      </c>
      <c r="D143" s="7" t="str">
        <f>IFERROR(VLOOKUP(DATE(D$2,$A143,$B143),'2015-2020 Data'!$B:$L,11,FALSE),"")</f>
        <v>Up</v>
      </c>
      <c r="E143" s="7" t="str">
        <f>IFERROR(VLOOKUP(DATE(E$2,$A143,$B143),'2015-2020 Data'!$B:$L,11,FALSE),"")</f>
        <v/>
      </c>
      <c r="F143" s="7" t="str">
        <f>IFERROR(VLOOKUP(DATE(F$2,$A143,$B143),'2015-2020 Data'!$B:$L,11,FALSE),"")</f>
        <v/>
      </c>
      <c r="G143" s="7" t="str">
        <f>IFERROR(VLOOKUP(DATE(G$2,$A143,$B143),'2015-2020 Data'!$B:$L,11,FALSE),"")</f>
        <v>Down</v>
      </c>
      <c r="H143" s="7" t="str">
        <f>IFERROR(VLOOKUP(DATE(H$2,$A143,$B143),'2015-2020 Data'!$B:$L,11,FALSE),"")</f>
        <v>Up</v>
      </c>
      <c r="I143" s="6">
        <f t="shared" si="12"/>
        <v>3</v>
      </c>
      <c r="J143" s="6">
        <f t="shared" si="13"/>
        <v>1</v>
      </c>
      <c r="L143" s="8">
        <v>11</v>
      </c>
      <c r="M143" s="8">
        <v>20</v>
      </c>
      <c r="N143" s="9">
        <f t="shared" si="14"/>
        <v>35.483870967741936</v>
      </c>
      <c r="P143" s="8">
        <f t="shared" si="15"/>
        <v>14</v>
      </c>
      <c r="Q143" s="8">
        <f t="shared" si="16"/>
        <v>21</v>
      </c>
      <c r="R143" s="9">
        <f t="shared" si="17"/>
        <v>40</v>
      </c>
    </row>
    <row r="144" spans="1:18" x14ac:dyDescent="0.25">
      <c r="A144" s="4">
        <v>5</v>
      </c>
      <c r="B144" s="4">
        <v>21</v>
      </c>
      <c r="C144" s="7" t="str">
        <f>IFERROR(VLOOKUP(DATE(C$2,$A144,$B144),'2015-2020 Data'!$B:$L,11,FALSE),"")</f>
        <v>Up</v>
      </c>
      <c r="D144" s="7" t="str">
        <f>IFERROR(VLOOKUP(DATE(D$2,$A144,$B144),'2015-2020 Data'!$B:$L,11,FALSE),"")</f>
        <v/>
      </c>
      <c r="E144" s="7" t="str">
        <f>IFERROR(VLOOKUP(DATE(E$2,$A144,$B144),'2015-2020 Data'!$B:$L,11,FALSE),"")</f>
        <v/>
      </c>
      <c r="F144" s="7" t="str">
        <f>IFERROR(VLOOKUP(DATE(F$2,$A144,$B144),'2015-2020 Data'!$B:$L,11,FALSE),"")</f>
        <v>Up</v>
      </c>
      <c r="G144" s="7" t="str">
        <f>IFERROR(VLOOKUP(DATE(G$2,$A144,$B144),'2015-2020 Data'!$B:$L,11,FALSE),"")</f>
        <v>Up</v>
      </c>
      <c r="H144" s="7" t="str">
        <f>IFERROR(VLOOKUP(DATE(H$2,$A144,$B144),'2015-2020 Data'!$B:$L,11,FALSE),"")</f>
        <v>Down</v>
      </c>
      <c r="I144" s="6">
        <f t="shared" si="12"/>
        <v>3</v>
      </c>
      <c r="J144" s="6">
        <f t="shared" si="13"/>
        <v>1</v>
      </c>
      <c r="L144" s="8">
        <v>15</v>
      </c>
      <c r="M144" s="8">
        <v>17</v>
      </c>
      <c r="N144" s="9">
        <f t="shared" si="14"/>
        <v>46.875</v>
      </c>
      <c r="P144" s="8">
        <f t="shared" si="15"/>
        <v>18</v>
      </c>
      <c r="Q144" s="8">
        <f t="shared" si="16"/>
        <v>18</v>
      </c>
      <c r="R144" s="9">
        <f t="shared" si="17"/>
        <v>50</v>
      </c>
    </row>
    <row r="145" spans="1:18" x14ac:dyDescent="0.25">
      <c r="A145" s="4">
        <v>5</v>
      </c>
      <c r="B145" s="4">
        <v>22</v>
      </c>
      <c r="C145" s="7" t="str">
        <f>IFERROR(VLOOKUP(DATE(C$2,$A145,$B145),'2015-2020 Data'!$B:$L,11,FALSE),"")</f>
        <v>Down</v>
      </c>
      <c r="D145" s="7" t="str">
        <f>IFERROR(VLOOKUP(DATE(D$2,$A145,$B145),'2015-2020 Data'!$B:$L,11,FALSE),"")</f>
        <v/>
      </c>
      <c r="E145" s="7" t="str">
        <f>IFERROR(VLOOKUP(DATE(E$2,$A145,$B145),'2015-2020 Data'!$B:$L,11,FALSE),"")</f>
        <v>Up</v>
      </c>
      <c r="F145" s="7" t="str">
        <f>IFERROR(VLOOKUP(DATE(F$2,$A145,$B145),'2015-2020 Data'!$B:$L,11,FALSE),"")</f>
        <v>Down</v>
      </c>
      <c r="G145" s="7" t="str">
        <f>IFERROR(VLOOKUP(DATE(G$2,$A145,$B145),'2015-2020 Data'!$B:$L,11,FALSE),"")</f>
        <v>Down</v>
      </c>
      <c r="H145" s="7" t="str">
        <f>IFERROR(VLOOKUP(DATE(H$2,$A145,$B145),'2015-2020 Data'!$B:$L,11,FALSE),"")</f>
        <v>Up</v>
      </c>
      <c r="I145" s="6">
        <f t="shared" si="12"/>
        <v>2</v>
      </c>
      <c r="J145" s="6">
        <f t="shared" si="13"/>
        <v>3</v>
      </c>
      <c r="L145" s="8">
        <v>19</v>
      </c>
      <c r="M145" s="8">
        <v>12</v>
      </c>
      <c r="N145" s="9">
        <f t="shared" si="14"/>
        <v>61.29032258064516</v>
      </c>
      <c r="P145" s="8">
        <f t="shared" si="15"/>
        <v>21</v>
      </c>
      <c r="Q145" s="8">
        <f t="shared" si="16"/>
        <v>15</v>
      </c>
      <c r="R145" s="9">
        <f t="shared" si="17"/>
        <v>58.333333333333336</v>
      </c>
    </row>
    <row r="146" spans="1:18" x14ac:dyDescent="0.25">
      <c r="A146" s="4">
        <v>5</v>
      </c>
      <c r="B146" s="4">
        <v>23</v>
      </c>
      <c r="C146" s="7" t="str">
        <f>IFERROR(VLOOKUP(DATE(C$2,$A146,$B146),'2015-2020 Data'!$B:$L,11,FALSE),"")</f>
        <v/>
      </c>
      <c r="D146" s="7" t="str">
        <f>IFERROR(VLOOKUP(DATE(D$2,$A146,$B146),'2015-2020 Data'!$B:$L,11,FALSE),"")</f>
        <v>Down</v>
      </c>
      <c r="E146" s="7" t="str">
        <f>IFERROR(VLOOKUP(DATE(E$2,$A146,$B146),'2015-2020 Data'!$B:$L,11,FALSE),"")</f>
        <v>Up</v>
      </c>
      <c r="F146" s="7" t="str">
        <f>IFERROR(VLOOKUP(DATE(F$2,$A146,$B146),'2015-2020 Data'!$B:$L,11,FALSE),"")</f>
        <v>Up</v>
      </c>
      <c r="G146" s="7" t="str">
        <f>IFERROR(VLOOKUP(DATE(G$2,$A146,$B146),'2015-2020 Data'!$B:$L,11,FALSE),"")</f>
        <v>Down</v>
      </c>
      <c r="H146" s="7" t="str">
        <f>IFERROR(VLOOKUP(DATE(H$2,$A146,$B146),'2015-2020 Data'!$B:$L,11,FALSE),"")</f>
        <v/>
      </c>
      <c r="I146" s="6">
        <f t="shared" si="12"/>
        <v>2</v>
      </c>
      <c r="J146" s="6">
        <f t="shared" si="13"/>
        <v>2</v>
      </c>
      <c r="L146" s="8">
        <v>17</v>
      </c>
      <c r="M146" s="8">
        <v>15</v>
      </c>
      <c r="N146" s="9">
        <f t="shared" si="14"/>
        <v>53.125</v>
      </c>
      <c r="P146" s="8">
        <f t="shared" si="15"/>
        <v>19</v>
      </c>
      <c r="Q146" s="8">
        <f t="shared" si="16"/>
        <v>17</v>
      </c>
      <c r="R146" s="9">
        <f t="shared" si="17"/>
        <v>52.777777777777779</v>
      </c>
    </row>
    <row r="147" spans="1:18" x14ac:dyDescent="0.25">
      <c r="A147" s="4">
        <v>5</v>
      </c>
      <c r="B147" s="4">
        <v>24</v>
      </c>
      <c r="C147" s="7" t="str">
        <f>IFERROR(VLOOKUP(DATE(C$2,$A147,$B147),'2015-2020 Data'!$B:$L,11,FALSE),"")</f>
        <v/>
      </c>
      <c r="D147" s="7" t="str">
        <f>IFERROR(VLOOKUP(DATE(D$2,$A147,$B147),'2015-2020 Data'!$B:$L,11,FALSE),"")</f>
        <v>Up</v>
      </c>
      <c r="E147" s="7" t="str">
        <f>IFERROR(VLOOKUP(DATE(E$2,$A147,$B147),'2015-2020 Data'!$B:$L,11,FALSE),"")</f>
        <v>Up</v>
      </c>
      <c r="F147" s="7" t="str">
        <f>IFERROR(VLOOKUP(DATE(F$2,$A147,$B147),'2015-2020 Data'!$B:$L,11,FALSE),"")</f>
        <v>Down</v>
      </c>
      <c r="G147" s="7" t="str">
        <f>IFERROR(VLOOKUP(DATE(G$2,$A147,$B147),'2015-2020 Data'!$B:$L,11,FALSE),"")</f>
        <v>Up</v>
      </c>
      <c r="H147" s="7" t="str">
        <f>IFERROR(VLOOKUP(DATE(H$2,$A147,$B147),'2015-2020 Data'!$B:$L,11,FALSE),"")</f>
        <v/>
      </c>
      <c r="I147" s="6">
        <f t="shared" ref="I147:I210" si="18">COUNTIF(C147:H147,"Up")</f>
        <v>3</v>
      </c>
      <c r="J147" s="6">
        <f t="shared" ref="J147:J210" si="19">COUNTIF(C147:H147,"Down")</f>
        <v>1</v>
      </c>
      <c r="L147" s="8">
        <v>15</v>
      </c>
      <c r="M147" s="8">
        <v>17</v>
      </c>
      <c r="N147" s="9">
        <f t="shared" si="14"/>
        <v>46.875</v>
      </c>
      <c r="P147" s="8">
        <f t="shared" si="15"/>
        <v>18</v>
      </c>
      <c r="Q147" s="8">
        <f t="shared" si="16"/>
        <v>18</v>
      </c>
      <c r="R147" s="9">
        <f t="shared" si="17"/>
        <v>50</v>
      </c>
    </row>
    <row r="148" spans="1:18" x14ac:dyDescent="0.25">
      <c r="A148" s="4">
        <v>5</v>
      </c>
      <c r="B148" s="4">
        <v>25</v>
      </c>
      <c r="C148" s="7" t="str">
        <f>IFERROR(VLOOKUP(DATE(C$2,$A148,$B148),'2015-2020 Data'!$B:$L,11,FALSE),"")</f>
        <v/>
      </c>
      <c r="D148" s="7" t="str">
        <f>IFERROR(VLOOKUP(DATE(D$2,$A148,$B148),'2015-2020 Data'!$B:$L,11,FALSE),"")</f>
        <v>Up</v>
      </c>
      <c r="E148" s="7" t="str">
        <f>IFERROR(VLOOKUP(DATE(E$2,$A148,$B148),'2015-2020 Data'!$B:$L,11,FALSE),"")</f>
        <v>Up</v>
      </c>
      <c r="F148" s="7" t="str">
        <f>IFERROR(VLOOKUP(DATE(F$2,$A148,$B148),'2015-2020 Data'!$B:$L,11,FALSE),"")</f>
        <v>Up</v>
      </c>
      <c r="G148" s="7" t="str">
        <f>IFERROR(VLOOKUP(DATE(G$2,$A148,$B148),'2015-2020 Data'!$B:$L,11,FALSE),"")</f>
        <v/>
      </c>
      <c r="H148" s="7" t="str">
        <f>IFERROR(VLOOKUP(DATE(H$2,$A148,$B148),'2015-2020 Data'!$B:$L,11,FALSE),"")</f>
        <v/>
      </c>
      <c r="I148" s="6">
        <f t="shared" si="18"/>
        <v>3</v>
      </c>
      <c r="J148" s="6">
        <f t="shared" si="19"/>
        <v>0</v>
      </c>
      <c r="L148" s="8">
        <v>13</v>
      </c>
      <c r="M148" s="8">
        <v>13</v>
      </c>
      <c r="N148" s="9">
        <f t="shared" si="14"/>
        <v>50</v>
      </c>
      <c r="P148" s="8">
        <f t="shared" si="15"/>
        <v>16</v>
      </c>
      <c r="Q148" s="8">
        <f t="shared" si="16"/>
        <v>13</v>
      </c>
      <c r="R148" s="9">
        <f t="shared" si="17"/>
        <v>55.172413793103445</v>
      </c>
    </row>
    <row r="149" spans="1:18" x14ac:dyDescent="0.25">
      <c r="A149" s="4">
        <v>5</v>
      </c>
      <c r="B149" s="4">
        <v>26</v>
      </c>
      <c r="C149" s="7" t="str">
        <f>IFERROR(VLOOKUP(DATE(C$2,$A149,$B149),'2015-2020 Data'!$B:$L,11,FALSE),"")</f>
        <v>Down</v>
      </c>
      <c r="D149" s="7" t="str">
        <f>IFERROR(VLOOKUP(DATE(D$2,$A149,$B149),'2015-2020 Data'!$B:$L,11,FALSE),"")</f>
        <v>Up</v>
      </c>
      <c r="E149" s="7" t="str">
        <f>IFERROR(VLOOKUP(DATE(E$2,$A149,$B149),'2015-2020 Data'!$B:$L,11,FALSE),"")</f>
        <v>Up</v>
      </c>
      <c r="F149" s="7" t="str">
        <f>IFERROR(VLOOKUP(DATE(F$2,$A149,$B149),'2015-2020 Data'!$B:$L,11,FALSE),"")</f>
        <v/>
      </c>
      <c r="G149" s="7" t="str">
        <f>IFERROR(VLOOKUP(DATE(G$2,$A149,$B149),'2015-2020 Data'!$B:$L,11,FALSE),"")</f>
        <v/>
      </c>
      <c r="H149" s="7" t="str">
        <f>IFERROR(VLOOKUP(DATE(H$2,$A149,$B149),'2015-2020 Data'!$B:$L,11,FALSE),"")</f>
        <v>Up</v>
      </c>
      <c r="I149" s="6">
        <f t="shared" si="18"/>
        <v>3</v>
      </c>
      <c r="J149" s="6">
        <f t="shared" si="19"/>
        <v>1</v>
      </c>
      <c r="L149" s="8">
        <v>16</v>
      </c>
      <c r="M149" s="8">
        <v>8</v>
      </c>
      <c r="N149" s="9">
        <f t="shared" si="14"/>
        <v>66.666666666666671</v>
      </c>
      <c r="P149" s="8">
        <f t="shared" si="15"/>
        <v>19</v>
      </c>
      <c r="Q149" s="8">
        <f t="shared" si="16"/>
        <v>9</v>
      </c>
      <c r="R149" s="9">
        <f t="shared" si="17"/>
        <v>67.857142857142861</v>
      </c>
    </row>
    <row r="150" spans="1:18" x14ac:dyDescent="0.25">
      <c r="A150" s="4">
        <v>5</v>
      </c>
      <c r="B150" s="4">
        <v>27</v>
      </c>
      <c r="C150" s="7" t="str">
        <f>IFERROR(VLOOKUP(DATE(C$2,$A150,$B150),'2015-2020 Data'!$B:$L,11,FALSE),"")</f>
        <v>Up</v>
      </c>
      <c r="D150" s="7" t="str">
        <f>IFERROR(VLOOKUP(DATE(D$2,$A150,$B150),'2015-2020 Data'!$B:$L,11,FALSE),"")</f>
        <v>Up</v>
      </c>
      <c r="E150" s="7" t="str">
        <f>IFERROR(VLOOKUP(DATE(E$2,$A150,$B150),'2015-2020 Data'!$B:$L,11,FALSE),"")</f>
        <v/>
      </c>
      <c r="F150" s="7" t="str">
        <f>IFERROR(VLOOKUP(DATE(F$2,$A150,$B150),'2015-2020 Data'!$B:$L,11,FALSE),"")</f>
        <v/>
      </c>
      <c r="G150" s="7" t="str">
        <f>IFERROR(VLOOKUP(DATE(G$2,$A150,$B150),'2015-2020 Data'!$B:$L,11,FALSE),"")</f>
        <v/>
      </c>
      <c r="H150" s="7" t="str">
        <f>IFERROR(VLOOKUP(DATE(H$2,$A150,$B150),'2015-2020 Data'!$B:$L,11,FALSE),"")</f>
        <v>Up</v>
      </c>
      <c r="I150" s="6">
        <f t="shared" si="18"/>
        <v>3</v>
      </c>
      <c r="J150" s="6">
        <f t="shared" si="19"/>
        <v>0</v>
      </c>
      <c r="L150" s="8">
        <v>18</v>
      </c>
      <c r="M150" s="8">
        <v>7</v>
      </c>
      <c r="N150" s="9">
        <f t="shared" si="14"/>
        <v>72</v>
      </c>
      <c r="P150" s="8">
        <f t="shared" si="15"/>
        <v>21</v>
      </c>
      <c r="Q150" s="8">
        <f t="shared" si="16"/>
        <v>7</v>
      </c>
      <c r="R150" s="9">
        <f t="shared" si="17"/>
        <v>75</v>
      </c>
    </row>
    <row r="151" spans="1:18" x14ac:dyDescent="0.25">
      <c r="A151" s="4">
        <v>5</v>
      </c>
      <c r="B151" s="4">
        <v>28</v>
      </c>
      <c r="C151" s="7" t="str">
        <f>IFERROR(VLOOKUP(DATE(C$2,$A151,$B151),'2015-2020 Data'!$B:$L,11,FALSE),"")</f>
        <v>Down</v>
      </c>
      <c r="D151" s="7" t="str">
        <f>IFERROR(VLOOKUP(DATE(D$2,$A151,$B151),'2015-2020 Data'!$B:$L,11,FALSE),"")</f>
        <v/>
      </c>
      <c r="E151" s="7" t="str">
        <f>IFERROR(VLOOKUP(DATE(E$2,$A151,$B151),'2015-2020 Data'!$B:$L,11,FALSE),"")</f>
        <v/>
      </c>
      <c r="F151" s="7" t="str">
        <f>IFERROR(VLOOKUP(DATE(F$2,$A151,$B151),'2015-2020 Data'!$B:$L,11,FALSE),"")</f>
        <v/>
      </c>
      <c r="G151" s="7" t="str">
        <f>IFERROR(VLOOKUP(DATE(G$2,$A151,$B151),'2015-2020 Data'!$B:$L,11,FALSE),"")</f>
        <v>Down</v>
      </c>
      <c r="H151" s="7" t="str">
        <f>IFERROR(VLOOKUP(DATE(H$2,$A151,$B151),'2015-2020 Data'!$B:$L,11,FALSE),"")</f>
        <v>Down</v>
      </c>
      <c r="I151" s="6">
        <f t="shared" si="18"/>
        <v>0</v>
      </c>
      <c r="J151" s="6">
        <f t="shared" si="19"/>
        <v>3</v>
      </c>
      <c r="L151" s="8">
        <v>17</v>
      </c>
      <c r="M151" s="8">
        <v>8</v>
      </c>
      <c r="N151" s="9">
        <f t="shared" si="14"/>
        <v>68</v>
      </c>
      <c r="P151" s="8">
        <f t="shared" si="15"/>
        <v>17</v>
      </c>
      <c r="Q151" s="8">
        <f t="shared" si="16"/>
        <v>11</v>
      </c>
      <c r="R151" s="9">
        <f t="shared" si="17"/>
        <v>60.714285714285715</v>
      </c>
    </row>
    <row r="152" spans="1:18" x14ac:dyDescent="0.25">
      <c r="A152" s="4">
        <v>5</v>
      </c>
      <c r="B152" s="4">
        <v>29</v>
      </c>
      <c r="C152" s="7" t="str">
        <f>IFERROR(VLOOKUP(DATE(C$2,$A152,$B152),'2015-2020 Data'!$B:$L,11,FALSE),"")</f>
        <v>Down</v>
      </c>
      <c r="D152" s="7" t="str">
        <f>IFERROR(VLOOKUP(DATE(D$2,$A152,$B152),'2015-2020 Data'!$B:$L,11,FALSE),"")</f>
        <v/>
      </c>
      <c r="E152" s="7" t="str">
        <f>IFERROR(VLOOKUP(DATE(E$2,$A152,$B152),'2015-2020 Data'!$B:$L,11,FALSE),"")</f>
        <v/>
      </c>
      <c r="F152" s="7" t="str">
        <f>IFERROR(VLOOKUP(DATE(F$2,$A152,$B152),'2015-2020 Data'!$B:$L,11,FALSE),"")</f>
        <v>Down</v>
      </c>
      <c r="G152" s="7" t="str">
        <f>IFERROR(VLOOKUP(DATE(G$2,$A152,$B152),'2015-2020 Data'!$B:$L,11,FALSE),"")</f>
        <v>Down</v>
      </c>
      <c r="H152" s="7" t="str">
        <f>IFERROR(VLOOKUP(DATE(H$2,$A152,$B152),'2015-2020 Data'!$B:$L,11,FALSE),"")</f>
        <v>Up</v>
      </c>
      <c r="I152" s="6">
        <f t="shared" si="18"/>
        <v>1</v>
      </c>
      <c r="J152" s="6">
        <f t="shared" si="19"/>
        <v>3</v>
      </c>
      <c r="L152" s="8">
        <v>12</v>
      </c>
      <c r="M152" s="8">
        <v>13</v>
      </c>
      <c r="N152" s="9">
        <f t="shared" si="14"/>
        <v>48</v>
      </c>
      <c r="P152" s="8">
        <f t="shared" si="15"/>
        <v>13</v>
      </c>
      <c r="Q152" s="8">
        <f t="shared" si="16"/>
        <v>16</v>
      </c>
      <c r="R152" s="9">
        <f t="shared" si="17"/>
        <v>44.827586206896555</v>
      </c>
    </row>
    <row r="153" spans="1:18" x14ac:dyDescent="0.25">
      <c r="A153" s="4">
        <v>5</v>
      </c>
      <c r="B153" s="4">
        <v>30</v>
      </c>
      <c r="C153" s="7" t="str">
        <f>IFERROR(VLOOKUP(DATE(C$2,$A153,$B153),'2015-2020 Data'!$B:$L,11,FALSE),"")</f>
        <v/>
      </c>
      <c r="D153" s="7" t="str">
        <f>IFERROR(VLOOKUP(DATE(D$2,$A153,$B153),'2015-2020 Data'!$B:$L,11,FALSE),"")</f>
        <v/>
      </c>
      <c r="E153" s="7" t="str">
        <f>IFERROR(VLOOKUP(DATE(E$2,$A153,$B153),'2015-2020 Data'!$B:$L,11,FALSE),"")</f>
        <v>Down</v>
      </c>
      <c r="F153" s="7" t="str">
        <f>IFERROR(VLOOKUP(DATE(F$2,$A153,$B153),'2015-2020 Data'!$B:$L,11,FALSE),"")</f>
        <v>Up</v>
      </c>
      <c r="G153" s="7" t="str">
        <f>IFERROR(VLOOKUP(DATE(G$2,$A153,$B153),'2015-2020 Data'!$B:$L,11,FALSE),"")</f>
        <v>Up</v>
      </c>
      <c r="H153" s="7" t="str">
        <f>IFERROR(VLOOKUP(DATE(H$2,$A153,$B153),'2015-2020 Data'!$B:$L,11,FALSE),"")</f>
        <v/>
      </c>
      <c r="I153" s="6">
        <f t="shared" si="18"/>
        <v>2</v>
      </c>
      <c r="J153" s="6">
        <f t="shared" si="19"/>
        <v>1</v>
      </c>
      <c r="L153" s="8">
        <v>14</v>
      </c>
      <c r="M153" s="8">
        <v>12</v>
      </c>
      <c r="N153" s="9">
        <f t="shared" si="14"/>
        <v>53.846153846153847</v>
      </c>
      <c r="P153" s="8">
        <f t="shared" si="15"/>
        <v>16</v>
      </c>
      <c r="Q153" s="8">
        <f t="shared" si="16"/>
        <v>13</v>
      </c>
      <c r="R153" s="9">
        <f t="shared" si="17"/>
        <v>55.172413793103445</v>
      </c>
    </row>
    <row r="154" spans="1:18" x14ac:dyDescent="0.25">
      <c r="A154" s="4">
        <v>5</v>
      </c>
      <c r="B154" s="4">
        <v>31</v>
      </c>
      <c r="C154" s="7" t="str">
        <f>IFERROR(VLOOKUP(DATE(C$2,$A154,$B154),'2015-2020 Data'!$B:$L,11,FALSE),"")</f>
        <v/>
      </c>
      <c r="D154" s="7" t="str">
        <f>IFERROR(VLOOKUP(DATE(D$2,$A154,$B154),'2015-2020 Data'!$B:$L,11,FALSE),"")</f>
        <v>Up</v>
      </c>
      <c r="E154" s="7" t="str">
        <f>IFERROR(VLOOKUP(DATE(E$2,$A154,$B154),'2015-2020 Data'!$B:$L,11,FALSE),"")</f>
        <v>Down</v>
      </c>
      <c r="F154" s="7" t="str">
        <f>IFERROR(VLOOKUP(DATE(F$2,$A154,$B154),'2015-2020 Data'!$B:$L,11,FALSE),"")</f>
        <v>Down</v>
      </c>
      <c r="G154" s="7" t="str">
        <f>IFERROR(VLOOKUP(DATE(G$2,$A154,$B154),'2015-2020 Data'!$B:$L,11,FALSE),"")</f>
        <v>Down</v>
      </c>
      <c r="H154" s="7" t="str">
        <f>IFERROR(VLOOKUP(DATE(H$2,$A154,$B154),'2015-2020 Data'!$B:$L,11,FALSE),"")</f>
        <v/>
      </c>
      <c r="I154" s="6">
        <f t="shared" si="18"/>
        <v>1</v>
      </c>
      <c r="J154" s="6">
        <f t="shared" si="19"/>
        <v>3</v>
      </c>
      <c r="L154" s="8">
        <v>16</v>
      </c>
      <c r="M154" s="8">
        <v>9</v>
      </c>
      <c r="N154" s="9">
        <f t="shared" si="14"/>
        <v>64</v>
      </c>
      <c r="P154" s="8">
        <f t="shared" si="15"/>
        <v>17</v>
      </c>
      <c r="Q154" s="8">
        <f t="shared" si="16"/>
        <v>12</v>
      </c>
      <c r="R154" s="9">
        <f t="shared" si="17"/>
        <v>58.620689655172413</v>
      </c>
    </row>
    <row r="155" spans="1:18" x14ac:dyDescent="0.25">
      <c r="A155" s="4">
        <v>6</v>
      </c>
      <c r="B155" s="4">
        <v>1</v>
      </c>
      <c r="C155" s="7" t="str">
        <f>IFERROR(VLOOKUP(DATE(C$2,$A155,$B155),'2015-2020 Data'!$B:$L,11,FALSE),"")</f>
        <v>Up</v>
      </c>
      <c r="D155" s="7" t="str">
        <f>IFERROR(VLOOKUP(DATE(D$2,$A155,$B155),'2015-2020 Data'!$B:$L,11,FALSE),"")</f>
        <v>Up</v>
      </c>
      <c r="E155" s="7" t="str">
        <f>IFERROR(VLOOKUP(DATE(E$2,$A155,$B155),'2015-2020 Data'!$B:$L,11,FALSE),"")</f>
        <v>Up</v>
      </c>
      <c r="F155" s="7" t="str">
        <f>IFERROR(VLOOKUP(DATE(F$2,$A155,$B155),'2015-2020 Data'!$B:$L,11,FALSE),"")</f>
        <v>Up</v>
      </c>
      <c r="G155" s="7" t="str">
        <f>IFERROR(VLOOKUP(DATE(G$2,$A155,$B155),'2015-2020 Data'!$B:$L,11,FALSE),"")</f>
        <v/>
      </c>
      <c r="H155" s="7" t="str">
        <f>IFERROR(VLOOKUP(DATE(H$2,$A155,$B155),'2015-2020 Data'!$B:$L,11,FALSE),"")</f>
        <v>Up</v>
      </c>
      <c r="I155" s="6">
        <f t="shared" si="18"/>
        <v>5</v>
      </c>
      <c r="J155" s="6">
        <f t="shared" si="19"/>
        <v>0</v>
      </c>
      <c r="L155" s="8">
        <v>20</v>
      </c>
      <c r="M155" s="8">
        <v>11</v>
      </c>
      <c r="N155" s="9">
        <f t="shared" si="14"/>
        <v>64.516129032258064</v>
      </c>
      <c r="P155" s="8">
        <f t="shared" si="15"/>
        <v>25</v>
      </c>
      <c r="Q155" s="8">
        <f t="shared" si="16"/>
        <v>11</v>
      </c>
      <c r="R155" s="9">
        <f t="shared" si="17"/>
        <v>69.444444444444443</v>
      </c>
    </row>
    <row r="156" spans="1:18" x14ac:dyDescent="0.25">
      <c r="A156" s="4">
        <v>6</v>
      </c>
      <c r="B156" s="4">
        <v>2</v>
      </c>
      <c r="C156" s="7" t="str">
        <f>IFERROR(VLOOKUP(DATE(C$2,$A156,$B156),'2015-2020 Data'!$B:$L,11,FALSE),"")</f>
        <v>Down</v>
      </c>
      <c r="D156" s="7" t="str">
        <f>IFERROR(VLOOKUP(DATE(D$2,$A156,$B156),'2015-2020 Data'!$B:$L,11,FALSE),"")</f>
        <v>Up</v>
      </c>
      <c r="E156" s="7" t="str">
        <f>IFERROR(VLOOKUP(DATE(E$2,$A156,$B156),'2015-2020 Data'!$B:$L,11,FALSE),"")</f>
        <v>Up</v>
      </c>
      <c r="F156" s="7" t="str">
        <f>IFERROR(VLOOKUP(DATE(F$2,$A156,$B156),'2015-2020 Data'!$B:$L,11,FALSE),"")</f>
        <v/>
      </c>
      <c r="G156" s="7" t="str">
        <f>IFERROR(VLOOKUP(DATE(G$2,$A156,$B156),'2015-2020 Data'!$B:$L,11,FALSE),"")</f>
        <v/>
      </c>
      <c r="H156" s="7" t="str">
        <f>IFERROR(VLOOKUP(DATE(H$2,$A156,$B156),'2015-2020 Data'!$B:$L,11,FALSE),"")</f>
        <v>Up</v>
      </c>
      <c r="I156" s="6">
        <f t="shared" si="18"/>
        <v>3</v>
      </c>
      <c r="J156" s="6">
        <f t="shared" si="19"/>
        <v>1</v>
      </c>
      <c r="L156" s="8">
        <v>20</v>
      </c>
      <c r="M156" s="8">
        <v>11</v>
      </c>
      <c r="N156" s="9">
        <f t="shared" si="14"/>
        <v>64.516129032258064</v>
      </c>
      <c r="P156" s="8">
        <f t="shared" si="15"/>
        <v>23</v>
      </c>
      <c r="Q156" s="8">
        <f t="shared" si="16"/>
        <v>12</v>
      </c>
      <c r="R156" s="9">
        <f t="shared" si="17"/>
        <v>65.714285714285708</v>
      </c>
    </row>
    <row r="157" spans="1:18" x14ac:dyDescent="0.25">
      <c r="A157" s="4">
        <v>6</v>
      </c>
      <c r="B157" s="4">
        <v>3</v>
      </c>
      <c r="C157" s="7" t="str">
        <f>IFERROR(VLOOKUP(DATE(C$2,$A157,$B157),'2015-2020 Data'!$B:$L,11,FALSE),"")</f>
        <v>Up</v>
      </c>
      <c r="D157" s="7" t="str">
        <f>IFERROR(VLOOKUP(DATE(D$2,$A157,$B157),'2015-2020 Data'!$B:$L,11,FALSE),"")</f>
        <v>Down</v>
      </c>
      <c r="E157" s="7" t="str">
        <f>IFERROR(VLOOKUP(DATE(E$2,$A157,$B157),'2015-2020 Data'!$B:$L,11,FALSE),"")</f>
        <v/>
      </c>
      <c r="F157" s="7" t="str">
        <f>IFERROR(VLOOKUP(DATE(F$2,$A157,$B157),'2015-2020 Data'!$B:$L,11,FALSE),"")</f>
        <v/>
      </c>
      <c r="G157" s="7" t="str">
        <f>IFERROR(VLOOKUP(DATE(G$2,$A157,$B157),'2015-2020 Data'!$B:$L,11,FALSE),"")</f>
        <v>Down</v>
      </c>
      <c r="H157" s="7" t="str">
        <f>IFERROR(VLOOKUP(DATE(H$2,$A157,$B157),'2015-2020 Data'!$B:$L,11,FALSE),"")</f>
        <v>Up</v>
      </c>
      <c r="I157" s="6">
        <f t="shared" si="18"/>
        <v>2</v>
      </c>
      <c r="J157" s="6">
        <f t="shared" si="19"/>
        <v>2</v>
      </c>
      <c r="L157" s="8">
        <v>16</v>
      </c>
      <c r="M157" s="8">
        <v>15</v>
      </c>
      <c r="N157" s="9">
        <f t="shared" si="14"/>
        <v>51.612903225806448</v>
      </c>
      <c r="P157" s="8">
        <f t="shared" si="15"/>
        <v>18</v>
      </c>
      <c r="Q157" s="8">
        <f t="shared" si="16"/>
        <v>17</v>
      </c>
      <c r="R157" s="9">
        <f t="shared" si="17"/>
        <v>51.428571428571431</v>
      </c>
    </row>
    <row r="158" spans="1:18" x14ac:dyDescent="0.25">
      <c r="A158" s="4">
        <v>6</v>
      </c>
      <c r="B158" s="4">
        <v>4</v>
      </c>
      <c r="C158" s="7" t="str">
        <f>IFERROR(VLOOKUP(DATE(C$2,$A158,$B158),'2015-2020 Data'!$B:$L,11,FALSE),"")</f>
        <v>Down</v>
      </c>
      <c r="D158" s="7" t="str">
        <f>IFERROR(VLOOKUP(DATE(D$2,$A158,$B158),'2015-2020 Data'!$B:$L,11,FALSE),"")</f>
        <v/>
      </c>
      <c r="E158" s="7" t="str">
        <f>IFERROR(VLOOKUP(DATE(E$2,$A158,$B158),'2015-2020 Data'!$B:$L,11,FALSE),"")</f>
        <v/>
      </c>
      <c r="F158" s="7" t="str">
        <f>IFERROR(VLOOKUP(DATE(F$2,$A158,$B158),'2015-2020 Data'!$B:$L,11,FALSE),"")</f>
        <v>Up</v>
      </c>
      <c r="G158" s="7" t="str">
        <f>IFERROR(VLOOKUP(DATE(G$2,$A158,$B158),'2015-2020 Data'!$B:$L,11,FALSE),"")</f>
        <v>Up</v>
      </c>
      <c r="H158" s="7" t="str">
        <f>IFERROR(VLOOKUP(DATE(H$2,$A158,$B158),'2015-2020 Data'!$B:$L,11,FALSE),"")</f>
        <v>Down</v>
      </c>
      <c r="I158" s="6">
        <f t="shared" si="18"/>
        <v>2</v>
      </c>
      <c r="J158" s="6">
        <f t="shared" si="19"/>
        <v>2</v>
      </c>
      <c r="L158" s="8">
        <v>22</v>
      </c>
      <c r="M158" s="8">
        <v>10</v>
      </c>
      <c r="N158" s="9">
        <f t="shared" si="14"/>
        <v>68.75</v>
      </c>
      <c r="P158" s="8">
        <f t="shared" si="15"/>
        <v>24</v>
      </c>
      <c r="Q158" s="8">
        <f t="shared" si="16"/>
        <v>12</v>
      </c>
      <c r="R158" s="9">
        <f t="shared" si="17"/>
        <v>66.666666666666671</v>
      </c>
    </row>
    <row r="159" spans="1:18" x14ac:dyDescent="0.25">
      <c r="A159" s="4">
        <v>6</v>
      </c>
      <c r="B159" s="4">
        <v>5</v>
      </c>
      <c r="C159" s="7" t="str">
        <f>IFERROR(VLOOKUP(DATE(C$2,$A159,$B159),'2015-2020 Data'!$B:$L,11,FALSE),"")</f>
        <v>Up</v>
      </c>
      <c r="D159" s="7" t="str">
        <f>IFERROR(VLOOKUP(DATE(D$2,$A159,$B159),'2015-2020 Data'!$B:$L,11,FALSE),"")</f>
        <v/>
      </c>
      <c r="E159" s="7" t="str">
        <f>IFERROR(VLOOKUP(DATE(E$2,$A159,$B159),'2015-2020 Data'!$B:$L,11,FALSE),"")</f>
        <v>Down</v>
      </c>
      <c r="F159" s="7" t="str">
        <f>IFERROR(VLOOKUP(DATE(F$2,$A159,$B159),'2015-2020 Data'!$B:$L,11,FALSE),"")</f>
        <v>Up</v>
      </c>
      <c r="G159" s="7" t="str">
        <f>IFERROR(VLOOKUP(DATE(G$2,$A159,$B159),'2015-2020 Data'!$B:$L,11,FALSE),"")</f>
        <v>Up</v>
      </c>
      <c r="H159" s="7" t="str">
        <f>IFERROR(VLOOKUP(DATE(H$2,$A159,$B159),'2015-2020 Data'!$B:$L,11,FALSE),"")</f>
        <v>Up</v>
      </c>
      <c r="I159" s="6">
        <f t="shared" si="18"/>
        <v>4</v>
      </c>
      <c r="J159" s="6">
        <f t="shared" si="19"/>
        <v>1</v>
      </c>
      <c r="L159" s="8">
        <v>21</v>
      </c>
      <c r="M159" s="8">
        <v>10</v>
      </c>
      <c r="N159" s="9">
        <f t="shared" si="14"/>
        <v>67.741935483870961</v>
      </c>
      <c r="P159" s="8">
        <f t="shared" si="15"/>
        <v>25</v>
      </c>
      <c r="Q159" s="8">
        <f t="shared" si="16"/>
        <v>11</v>
      </c>
      <c r="R159" s="9">
        <f t="shared" si="17"/>
        <v>69.444444444444443</v>
      </c>
    </row>
    <row r="160" spans="1:18" x14ac:dyDescent="0.25">
      <c r="A160" s="4">
        <v>6</v>
      </c>
      <c r="B160" s="4">
        <v>6</v>
      </c>
      <c r="C160" s="7" t="str">
        <f>IFERROR(VLOOKUP(DATE(C$2,$A160,$B160),'2015-2020 Data'!$B:$L,11,FALSE),"")</f>
        <v/>
      </c>
      <c r="D160" s="7" t="str">
        <f>IFERROR(VLOOKUP(DATE(D$2,$A160,$B160),'2015-2020 Data'!$B:$L,11,FALSE),"")</f>
        <v>Up</v>
      </c>
      <c r="E160" s="7" t="str">
        <f>IFERROR(VLOOKUP(DATE(E$2,$A160,$B160),'2015-2020 Data'!$B:$L,11,FALSE),"")</f>
        <v>Down</v>
      </c>
      <c r="F160" s="7" t="str">
        <f>IFERROR(VLOOKUP(DATE(F$2,$A160,$B160),'2015-2020 Data'!$B:$L,11,FALSE),"")</f>
        <v>Up</v>
      </c>
      <c r="G160" s="7" t="str">
        <f>IFERROR(VLOOKUP(DATE(G$2,$A160,$B160),'2015-2020 Data'!$B:$L,11,FALSE),"")</f>
        <v>Up</v>
      </c>
      <c r="H160" s="7" t="str">
        <f>IFERROR(VLOOKUP(DATE(H$2,$A160,$B160),'2015-2020 Data'!$B:$L,11,FALSE),"")</f>
        <v/>
      </c>
      <c r="I160" s="6">
        <f t="shared" si="18"/>
        <v>3</v>
      </c>
      <c r="J160" s="6">
        <f t="shared" si="19"/>
        <v>1</v>
      </c>
      <c r="L160" s="8">
        <v>18</v>
      </c>
      <c r="M160" s="8">
        <v>14</v>
      </c>
      <c r="N160" s="9">
        <f t="shared" si="14"/>
        <v>56.25</v>
      </c>
      <c r="P160" s="8">
        <f t="shared" si="15"/>
        <v>21</v>
      </c>
      <c r="Q160" s="8">
        <f t="shared" si="16"/>
        <v>15</v>
      </c>
      <c r="R160" s="9">
        <f t="shared" si="17"/>
        <v>58.333333333333336</v>
      </c>
    </row>
    <row r="161" spans="1:18" x14ac:dyDescent="0.25">
      <c r="A161" s="4">
        <v>6</v>
      </c>
      <c r="B161" s="4">
        <v>7</v>
      </c>
      <c r="C161" s="7" t="str">
        <f>IFERROR(VLOOKUP(DATE(C$2,$A161,$B161),'2015-2020 Data'!$B:$L,11,FALSE),"")</f>
        <v/>
      </c>
      <c r="D161" s="7" t="str">
        <f>IFERROR(VLOOKUP(DATE(D$2,$A161,$B161),'2015-2020 Data'!$B:$L,11,FALSE),"")</f>
        <v>Down</v>
      </c>
      <c r="E161" s="7" t="str">
        <f>IFERROR(VLOOKUP(DATE(E$2,$A161,$B161),'2015-2020 Data'!$B:$L,11,FALSE),"")</f>
        <v>Up</v>
      </c>
      <c r="F161" s="7" t="str">
        <f>IFERROR(VLOOKUP(DATE(F$2,$A161,$B161),'2015-2020 Data'!$B:$L,11,FALSE),"")</f>
        <v>Down</v>
      </c>
      <c r="G161" s="7" t="str">
        <f>IFERROR(VLOOKUP(DATE(G$2,$A161,$B161),'2015-2020 Data'!$B:$L,11,FALSE),"")</f>
        <v>Up</v>
      </c>
      <c r="H161" s="7" t="str">
        <f>IFERROR(VLOOKUP(DATE(H$2,$A161,$B161),'2015-2020 Data'!$B:$L,11,FALSE),"")</f>
        <v/>
      </c>
      <c r="I161" s="6">
        <f t="shared" si="18"/>
        <v>2</v>
      </c>
      <c r="J161" s="6">
        <f t="shared" si="19"/>
        <v>2</v>
      </c>
      <c r="L161" s="8">
        <v>14</v>
      </c>
      <c r="M161" s="8">
        <v>18</v>
      </c>
      <c r="N161" s="9">
        <f t="shared" si="14"/>
        <v>43.75</v>
      </c>
      <c r="P161" s="8">
        <f t="shared" si="15"/>
        <v>16</v>
      </c>
      <c r="Q161" s="8">
        <f t="shared" si="16"/>
        <v>20</v>
      </c>
      <c r="R161" s="9">
        <f t="shared" si="17"/>
        <v>44.444444444444443</v>
      </c>
    </row>
    <row r="162" spans="1:18" x14ac:dyDescent="0.25">
      <c r="A162" s="4">
        <v>6</v>
      </c>
      <c r="B162" s="4">
        <v>8</v>
      </c>
      <c r="C162" s="7" t="str">
        <f>IFERROR(VLOOKUP(DATE(C$2,$A162,$B162),'2015-2020 Data'!$B:$L,11,FALSE),"")</f>
        <v>Down</v>
      </c>
      <c r="D162" s="7" t="str">
        <f>IFERROR(VLOOKUP(DATE(D$2,$A162,$B162),'2015-2020 Data'!$B:$L,11,FALSE),"")</f>
        <v>Up</v>
      </c>
      <c r="E162" s="7" t="str">
        <f>IFERROR(VLOOKUP(DATE(E$2,$A162,$B162),'2015-2020 Data'!$B:$L,11,FALSE),"")</f>
        <v>Up</v>
      </c>
      <c r="F162" s="7" t="str">
        <f>IFERROR(VLOOKUP(DATE(F$2,$A162,$B162),'2015-2020 Data'!$B:$L,11,FALSE),"")</f>
        <v>Up</v>
      </c>
      <c r="G162" s="7" t="str">
        <f>IFERROR(VLOOKUP(DATE(G$2,$A162,$B162),'2015-2020 Data'!$B:$L,11,FALSE),"")</f>
        <v/>
      </c>
      <c r="H162" s="7" t="str">
        <f>IFERROR(VLOOKUP(DATE(H$2,$A162,$B162),'2015-2020 Data'!$B:$L,11,FALSE),"")</f>
        <v>Up</v>
      </c>
      <c r="I162" s="6">
        <f t="shared" si="18"/>
        <v>4</v>
      </c>
      <c r="J162" s="6">
        <f t="shared" si="19"/>
        <v>1</v>
      </c>
      <c r="L162" s="8">
        <v>14</v>
      </c>
      <c r="M162" s="8">
        <v>17</v>
      </c>
      <c r="N162" s="9">
        <f t="shared" si="14"/>
        <v>45.161290322580648</v>
      </c>
      <c r="P162" s="8">
        <f t="shared" si="15"/>
        <v>18</v>
      </c>
      <c r="Q162" s="8">
        <f t="shared" si="16"/>
        <v>18</v>
      </c>
      <c r="R162" s="9">
        <f t="shared" si="17"/>
        <v>50</v>
      </c>
    </row>
    <row r="163" spans="1:18" x14ac:dyDescent="0.25">
      <c r="A163" s="4">
        <v>6</v>
      </c>
      <c r="B163" s="4">
        <v>9</v>
      </c>
      <c r="C163" s="7" t="str">
        <f>IFERROR(VLOOKUP(DATE(C$2,$A163,$B163),'2015-2020 Data'!$B:$L,11,FALSE),"")</f>
        <v>Down</v>
      </c>
      <c r="D163" s="7" t="str">
        <f>IFERROR(VLOOKUP(DATE(D$2,$A163,$B163),'2015-2020 Data'!$B:$L,11,FALSE),"")</f>
        <v>Down</v>
      </c>
      <c r="E163" s="7" t="str">
        <f>IFERROR(VLOOKUP(DATE(E$2,$A163,$B163),'2015-2020 Data'!$B:$L,11,FALSE),"")</f>
        <v>Down</v>
      </c>
      <c r="F163" s="7" t="str">
        <f>IFERROR(VLOOKUP(DATE(F$2,$A163,$B163),'2015-2020 Data'!$B:$L,11,FALSE),"")</f>
        <v/>
      </c>
      <c r="G163" s="7" t="str">
        <f>IFERROR(VLOOKUP(DATE(G$2,$A163,$B163),'2015-2020 Data'!$B:$L,11,FALSE),"")</f>
        <v/>
      </c>
      <c r="H163" s="7" t="str">
        <f>IFERROR(VLOOKUP(DATE(H$2,$A163,$B163),'2015-2020 Data'!$B:$L,11,FALSE),"")</f>
        <v>Up</v>
      </c>
      <c r="I163" s="6">
        <f t="shared" si="18"/>
        <v>1</v>
      </c>
      <c r="J163" s="6">
        <f t="shared" si="19"/>
        <v>3</v>
      </c>
      <c r="L163" s="8">
        <v>16</v>
      </c>
      <c r="M163" s="8">
        <v>15</v>
      </c>
      <c r="N163" s="9">
        <f t="shared" si="14"/>
        <v>51.612903225806448</v>
      </c>
      <c r="P163" s="8">
        <f t="shared" si="15"/>
        <v>17</v>
      </c>
      <c r="Q163" s="8">
        <f t="shared" si="16"/>
        <v>18</v>
      </c>
      <c r="R163" s="9">
        <f t="shared" si="17"/>
        <v>48.571428571428569</v>
      </c>
    </row>
    <row r="164" spans="1:18" x14ac:dyDescent="0.25">
      <c r="A164" s="4">
        <v>6</v>
      </c>
      <c r="B164" s="4">
        <v>10</v>
      </c>
      <c r="C164" s="7" t="str">
        <f>IFERROR(VLOOKUP(DATE(C$2,$A164,$B164),'2015-2020 Data'!$B:$L,11,FALSE),"")</f>
        <v>Up</v>
      </c>
      <c r="D164" s="7" t="str">
        <f>IFERROR(VLOOKUP(DATE(D$2,$A164,$B164),'2015-2020 Data'!$B:$L,11,FALSE),"")</f>
        <v>Down</v>
      </c>
      <c r="E164" s="7" t="str">
        <f>IFERROR(VLOOKUP(DATE(E$2,$A164,$B164),'2015-2020 Data'!$B:$L,11,FALSE),"")</f>
        <v/>
      </c>
      <c r="F164" s="7" t="str">
        <f>IFERROR(VLOOKUP(DATE(F$2,$A164,$B164),'2015-2020 Data'!$B:$L,11,FALSE),"")</f>
        <v/>
      </c>
      <c r="G164" s="7" t="str">
        <f>IFERROR(VLOOKUP(DATE(G$2,$A164,$B164),'2015-2020 Data'!$B:$L,11,FALSE),"")</f>
        <v>Up</v>
      </c>
      <c r="H164" s="7" t="str">
        <f>IFERROR(VLOOKUP(DATE(H$2,$A164,$B164),'2015-2020 Data'!$B:$L,11,FALSE),"")</f>
        <v>Up</v>
      </c>
      <c r="I164" s="6">
        <f t="shared" si="18"/>
        <v>3</v>
      </c>
      <c r="J164" s="6">
        <f t="shared" si="19"/>
        <v>1</v>
      </c>
      <c r="L164" s="8">
        <v>17</v>
      </c>
      <c r="M164" s="8">
        <v>14</v>
      </c>
      <c r="N164" s="9">
        <f t="shared" si="14"/>
        <v>54.838709677419352</v>
      </c>
      <c r="P164" s="8">
        <f t="shared" si="15"/>
        <v>20</v>
      </c>
      <c r="Q164" s="8">
        <f t="shared" si="16"/>
        <v>15</v>
      </c>
      <c r="R164" s="9">
        <f t="shared" si="17"/>
        <v>57.142857142857146</v>
      </c>
    </row>
    <row r="165" spans="1:18" x14ac:dyDescent="0.25">
      <c r="A165" s="4">
        <v>6</v>
      </c>
      <c r="B165" s="4">
        <v>11</v>
      </c>
      <c r="C165" s="7" t="str">
        <f>IFERROR(VLOOKUP(DATE(C$2,$A165,$B165),'2015-2020 Data'!$B:$L,11,FALSE),"")</f>
        <v>Up</v>
      </c>
      <c r="D165" s="7" t="str">
        <f>IFERROR(VLOOKUP(DATE(D$2,$A165,$B165),'2015-2020 Data'!$B:$L,11,FALSE),"")</f>
        <v/>
      </c>
      <c r="E165" s="7" t="str">
        <f>IFERROR(VLOOKUP(DATE(E$2,$A165,$B165),'2015-2020 Data'!$B:$L,11,FALSE),"")</f>
        <v/>
      </c>
      <c r="F165" s="7" t="str">
        <f>IFERROR(VLOOKUP(DATE(F$2,$A165,$B165),'2015-2020 Data'!$B:$L,11,FALSE),"")</f>
        <v>Up</v>
      </c>
      <c r="G165" s="7" t="str">
        <f>IFERROR(VLOOKUP(DATE(G$2,$A165,$B165),'2015-2020 Data'!$B:$L,11,FALSE),"")</f>
        <v>Down</v>
      </c>
      <c r="H165" s="7" t="str">
        <f>IFERROR(VLOOKUP(DATE(H$2,$A165,$B165),'2015-2020 Data'!$B:$L,11,FALSE),"")</f>
        <v>Down</v>
      </c>
      <c r="I165" s="6">
        <f t="shared" si="18"/>
        <v>2</v>
      </c>
      <c r="J165" s="6">
        <f t="shared" si="19"/>
        <v>2</v>
      </c>
      <c r="L165" s="8">
        <v>17</v>
      </c>
      <c r="M165" s="8">
        <v>14</v>
      </c>
      <c r="N165" s="9">
        <f t="shared" si="14"/>
        <v>54.838709677419352</v>
      </c>
      <c r="P165" s="8">
        <f t="shared" si="15"/>
        <v>19</v>
      </c>
      <c r="Q165" s="8">
        <f t="shared" si="16"/>
        <v>16</v>
      </c>
      <c r="R165" s="9">
        <f t="shared" si="17"/>
        <v>54.285714285714285</v>
      </c>
    </row>
    <row r="166" spans="1:18" x14ac:dyDescent="0.25">
      <c r="A166" s="4">
        <v>6</v>
      </c>
      <c r="B166" s="4">
        <v>12</v>
      </c>
      <c r="C166" s="7" t="str">
        <f>IFERROR(VLOOKUP(DATE(C$2,$A166,$B166),'2015-2020 Data'!$B:$L,11,FALSE),"")</f>
        <v>Down</v>
      </c>
      <c r="D166" s="7" t="str">
        <f>IFERROR(VLOOKUP(DATE(D$2,$A166,$B166),'2015-2020 Data'!$B:$L,11,FALSE),"")</f>
        <v/>
      </c>
      <c r="E166" s="7" t="str">
        <f>IFERROR(VLOOKUP(DATE(E$2,$A166,$B166),'2015-2020 Data'!$B:$L,11,FALSE),"")</f>
        <v>Down</v>
      </c>
      <c r="F166" s="7" t="str">
        <f>IFERROR(VLOOKUP(DATE(F$2,$A166,$B166),'2015-2020 Data'!$B:$L,11,FALSE),"")</f>
        <v>Up</v>
      </c>
      <c r="G166" s="7" t="str">
        <f>IFERROR(VLOOKUP(DATE(G$2,$A166,$B166),'2015-2020 Data'!$B:$L,11,FALSE),"")</f>
        <v>Down</v>
      </c>
      <c r="H166" s="7" t="str">
        <f>IFERROR(VLOOKUP(DATE(H$2,$A166,$B166),'2015-2020 Data'!$B:$L,11,FALSE),"")</f>
        <v>Up</v>
      </c>
      <c r="I166" s="6">
        <f t="shared" si="18"/>
        <v>2</v>
      </c>
      <c r="J166" s="6">
        <f t="shared" si="19"/>
        <v>3</v>
      </c>
      <c r="L166" s="8">
        <v>15</v>
      </c>
      <c r="M166" s="8">
        <v>16</v>
      </c>
      <c r="N166" s="9">
        <f t="shared" si="14"/>
        <v>48.387096774193552</v>
      </c>
      <c r="P166" s="8">
        <f t="shared" si="15"/>
        <v>17</v>
      </c>
      <c r="Q166" s="8">
        <f t="shared" si="16"/>
        <v>19</v>
      </c>
      <c r="R166" s="9">
        <f t="shared" si="17"/>
        <v>47.222222222222221</v>
      </c>
    </row>
    <row r="167" spans="1:18" x14ac:dyDescent="0.25">
      <c r="A167" s="4">
        <v>6</v>
      </c>
      <c r="B167" s="4">
        <v>13</v>
      </c>
      <c r="C167" s="7" t="str">
        <f>IFERROR(VLOOKUP(DATE(C$2,$A167,$B167),'2015-2020 Data'!$B:$L,11,FALSE),"")</f>
        <v/>
      </c>
      <c r="D167" s="7" t="str">
        <f>IFERROR(VLOOKUP(DATE(D$2,$A167,$B167),'2015-2020 Data'!$B:$L,11,FALSE),"")</f>
        <v>Down</v>
      </c>
      <c r="E167" s="7" t="str">
        <f>IFERROR(VLOOKUP(DATE(E$2,$A167,$B167),'2015-2020 Data'!$B:$L,11,FALSE),"")</f>
        <v>Up</v>
      </c>
      <c r="F167" s="7" t="str">
        <f>IFERROR(VLOOKUP(DATE(F$2,$A167,$B167),'2015-2020 Data'!$B:$L,11,FALSE),"")</f>
        <v>Down</v>
      </c>
      <c r="G167" s="7" t="str">
        <f>IFERROR(VLOOKUP(DATE(G$2,$A167,$B167),'2015-2020 Data'!$B:$L,11,FALSE),"")</f>
        <v>Up</v>
      </c>
      <c r="H167" s="7" t="str">
        <f>IFERROR(VLOOKUP(DATE(H$2,$A167,$B167),'2015-2020 Data'!$B:$L,11,FALSE),"")</f>
        <v/>
      </c>
      <c r="I167" s="6">
        <f t="shared" si="18"/>
        <v>2</v>
      </c>
      <c r="J167" s="6">
        <f t="shared" si="19"/>
        <v>2</v>
      </c>
      <c r="L167" s="8">
        <v>20</v>
      </c>
      <c r="M167" s="8">
        <v>12</v>
      </c>
      <c r="N167" s="9">
        <f t="shared" si="14"/>
        <v>62.5</v>
      </c>
      <c r="P167" s="8">
        <f t="shared" si="15"/>
        <v>22</v>
      </c>
      <c r="Q167" s="8">
        <f t="shared" si="16"/>
        <v>14</v>
      </c>
      <c r="R167" s="9">
        <f t="shared" si="17"/>
        <v>61.111111111111114</v>
      </c>
    </row>
    <row r="168" spans="1:18" x14ac:dyDescent="0.25">
      <c r="A168" s="4">
        <v>6</v>
      </c>
      <c r="B168" s="4">
        <v>14</v>
      </c>
      <c r="C168" s="7" t="str">
        <f>IFERROR(VLOOKUP(DATE(C$2,$A168,$B168),'2015-2020 Data'!$B:$L,11,FALSE),"")</f>
        <v/>
      </c>
      <c r="D168" s="7" t="str">
        <f>IFERROR(VLOOKUP(DATE(D$2,$A168,$B168),'2015-2020 Data'!$B:$L,11,FALSE),"")</f>
        <v>Down</v>
      </c>
      <c r="E168" s="7" t="str">
        <f>IFERROR(VLOOKUP(DATE(E$2,$A168,$B168),'2015-2020 Data'!$B:$L,11,FALSE),"")</f>
        <v>Down</v>
      </c>
      <c r="F168" s="7" t="str">
        <f>IFERROR(VLOOKUP(DATE(F$2,$A168,$B168),'2015-2020 Data'!$B:$L,11,FALSE),"")</f>
        <v>Up</v>
      </c>
      <c r="G168" s="7" t="str">
        <f>IFERROR(VLOOKUP(DATE(G$2,$A168,$B168),'2015-2020 Data'!$B:$L,11,FALSE),"")</f>
        <v>Down</v>
      </c>
      <c r="H168" s="7" t="str">
        <f>IFERROR(VLOOKUP(DATE(H$2,$A168,$B168),'2015-2020 Data'!$B:$L,11,FALSE),"")</f>
        <v/>
      </c>
      <c r="I168" s="6">
        <f t="shared" si="18"/>
        <v>1</v>
      </c>
      <c r="J168" s="6">
        <f t="shared" si="19"/>
        <v>3</v>
      </c>
      <c r="L168" s="8">
        <v>18</v>
      </c>
      <c r="M168" s="8">
        <v>14</v>
      </c>
      <c r="N168" s="9">
        <f t="shared" si="14"/>
        <v>56.25</v>
      </c>
      <c r="P168" s="8">
        <f t="shared" si="15"/>
        <v>19</v>
      </c>
      <c r="Q168" s="8">
        <f t="shared" si="16"/>
        <v>17</v>
      </c>
      <c r="R168" s="9">
        <f t="shared" si="17"/>
        <v>52.777777777777779</v>
      </c>
    </row>
    <row r="169" spans="1:18" x14ac:dyDescent="0.25">
      <c r="A169" s="4">
        <v>6</v>
      </c>
      <c r="B169" s="4">
        <v>15</v>
      </c>
      <c r="C169" s="7" t="str">
        <f>IFERROR(VLOOKUP(DATE(C$2,$A169,$B169),'2015-2020 Data'!$B:$L,11,FALSE),"")</f>
        <v>Down</v>
      </c>
      <c r="D169" s="7" t="str">
        <f>IFERROR(VLOOKUP(DATE(D$2,$A169,$B169),'2015-2020 Data'!$B:$L,11,FALSE),"")</f>
        <v>Down</v>
      </c>
      <c r="E169" s="7" t="str">
        <f>IFERROR(VLOOKUP(DATE(E$2,$A169,$B169),'2015-2020 Data'!$B:$L,11,FALSE),"")</f>
        <v>Down</v>
      </c>
      <c r="F169" s="7" t="str">
        <f>IFERROR(VLOOKUP(DATE(F$2,$A169,$B169),'2015-2020 Data'!$B:$L,11,FALSE),"")</f>
        <v>Down</v>
      </c>
      <c r="G169" s="7" t="str">
        <f>IFERROR(VLOOKUP(DATE(G$2,$A169,$B169),'2015-2020 Data'!$B:$L,11,FALSE),"")</f>
        <v/>
      </c>
      <c r="H169" s="7" t="str">
        <f>IFERROR(VLOOKUP(DATE(H$2,$A169,$B169),'2015-2020 Data'!$B:$L,11,FALSE),"")</f>
        <v>Up</v>
      </c>
      <c r="I169" s="6">
        <f t="shared" si="18"/>
        <v>1</v>
      </c>
      <c r="J169" s="6">
        <f t="shared" si="19"/>
        <v>4</v>
      </c>
      <c r="L169" s="8">
        <v>19</v>
      </c>
      <c r="M169" s="8">
        <v>13</v>
      </c>
      <c r="N169" s="9">
        <f t="shared" si="14"/>
        <v>59.375</v>
      </c>
      <c r="P169" s="8">
        <f t="shared" si="15"/>
        <v>20</v>
      </c>
      <c r="Q169" s="8">
        <f t="shared" si="16"/>
        <v>17</v>
      </c>
      <c r="R169" s="9">
        <f t="shared" si="17"/>
        <v>54.054054054054056</v>
      </c>
    </row>
    <row r="170" spans="1:18" x14ac:dyDescent="0.25">
      <c r="A170" s="4">
        <v>6</v>
      </c>
      <c r="B170" s="4">
        <v>16</v>
      </c>
      <c r="C170" s="7" t="str">
        <f>IFERROR(VLOOKUP(DATE(C$2,$A170,$B170),'2015-2020 Data'!$B:$L,11,FALSE),"")</f>
        <v>Up</v>
      </c>
      <c r="D170" s="7" t="str">
        <f>IFERROR(VLOOKUP(DATE(D$2,$A170,$B170),'2015-2020 Data'!$B:$L,11,FALSE),"")</f>
        <v>Up</v>
      </c>
      <c r="E170" s="7" t="str">
        <f>IFERROR(VLOOKUP(DATE(E$2,$A170,$B170),'2015-2020 Data'!$B:$L,11,FALSE),"")</f>
        <v>Down</v>
      </c>
      <c r="F170" s="7" t="str">
        <f>IFERROR(VLOOKUP(DATE(F$2,$A170,$B170),'2015-2020 Data'!$B:$L,11,FALSE),"")</f>
        <v/>
      </c>
      <c r="G170" s="7" t="str">
        <f>IFERROR(VLOOKUP(DATE(G$2,$A170,$B170),'2015-2020 Data'!$B:$L,11,FALSE),"")</f>
        <v/>
      </c>
      <c r="H170" s="7" t="str">
        <f>IFERROR(VLOOKUP(DATE(H$2,$A170,$B170),'2015-2020 Data'!$B:$L,11,FALSE),"")</f>
        <v>Up</v>
      </c>
      <c r="I170" s="6">
        <f t="shared" si="18"/>
        <v>3</v>
      </c>
      <c r="J170" s="6">
        <f t="shared" si="19"/>
        <v>1</v>
      </c>
      <c r="L170" s="8">
        <v>20</v>
      </c>
      <c r="M170" s="8">
        <v>11</v>
      </c>
      <c r="N170" s="9">
        <f t="shared" si="14"/>
        <v>64.516129032258064</v>
      </c>
      <c r="P170" s="8">
        <f t="shared" si="15"/>
        <v>23</v>
      </c>
      <c r="Q170" s="8">
        <f t="shared" si="16"/>
        <v>12</v>
      </c>
      <c r="R170" s="9">
        <f t="shared" si="17"/>
        <v>65.714285714285708</v>
      </c>
    </row>
    <row r="171" spans="1:18" x14ac:dyDescent="0.25">
      <c r="A171" s="4">
        <v>6</v>
      </c>
      <c r="B171" s="4">
        <v>17</v>
      </c>
      <c r="C171" s="7" t="str">
        <f>IFERROR(VLOOKUP(DATE(C$2,$A171,$B171),'2015-2020 Data'!$B:$L,11,FALSE),"")</f>
        <v>Up</v>
      </c>
      <c r="D171" s="7" t="str">
        <f>IFERROR(VLOOKUP(DATE(D$2,$A171,$B171),'2015-2020 Data'!$B:$L,11,FALSE),"")</f>
        <v>Down</v>
      </c>
      <c r="E171" s="7" t="str">
        <f>IFERROR(VLOOKUP(DATE(E$2,$A171,$B171),'2015-2020 Data'!$B:$L,11,FALSE),"")</f>
        <v/>
      </c>
      <c r="F171" s="7" t="str">
        <f>IFERROR(VLOOKUP(DATE(F$2,$A171,$B171),'2015-2020 Data'!$B:$L,11,FALSE),"")</f>
        <v/>
      </c>
      <c r="G171" s="7" t="str">
        <f>IFERROR(VLOOKUP(DATE(G$2,$A171,$B171),'2015-2020 Data'!$B:$L,11,FALSE),"")</f>
        <v>Up</v>
      </c>
      <c r="H171" s="7" t="str">
        <f>IFERROR(VLOOKUP(DATE(H$2,$A171,$B171),'2015-2020 Data'!$B:$L,11,FALSE),"")</f>
        <v>Up</v>
      </c>
      <c r="I171" s="6">
        <f t="shared" si="18"/>
        <v>3</v>
      </c>
      <c r="J171" s="6">
        <f t="shared" si="19"/>
        <v>1</v>
      </c>
      <c r="L171" s="8">
        <v>15</v>
      </c>
      <c r="M171" s="8">
        <v>17</v>
      </c>
      <c r="N171" s="9">
        <f t="shared" si="14"/>
        <v>46.875</v>
      </c>
      <c r="P171" s="8">
        <f t="shared" si="15"/>
        <v>18</v>
      </c>
      <c r="Q171" s="8">
        <f t="shared" si="16"/>
        <v>18</v>
      </c>
      <c r="R171" s="9">
        <f t="shared" si="17"/>
        <v>50</v>
      </c>
    </row>
    <row r="172" spans="1:18" x14ac:dyDescent="0.25">
      <c r="A172" s="4">
        <v>6</v>
      </c>
      <c r="B172" s="4">
        <v>18</v>
      </c>
      <c r="C172" s="7" t="str">
        <f>IFERROR(VLOOKUP(DATE(C$2,$A172,$B172),'2015-2020 Data'!$B:$L,11,FALSE),"")</f>
        <v>Up</v>
      </c>
      <c r="D172" s="7" t="str">
        <f>IFERROR(VLOOKUP(DATE(D$2,$A172,$B172),'2015-2020 Data'!$B:$L,11,FALSE),"")</f>
        <v/>
      </c>
      <c r="E172" s="7" t="str">
        <f>IFERROR(VLOOKUP(DATE(E$2,$A172,$B172),'2015-2020 Data'!$B:$L,11,FALSE),"")</f>
        <v/>
      </c>
      <c r="F172" s="7" t="str">
        <f>IFERROR(VLOOKUP(DATE(F$2,$A172,$B172),'2015-2020 Data'!$B:$L,11,FALSE),"")</f>
        <v>Up</v>
      </c>
      <c r="G172" s="7" t="str">
        <f>IFERROR(VLOOKUP(DATE(G$2,$A172,$B172),'2015-2020 Data'!$B:$L,11,FALSE),"")</f>
        <v>Up</v>
      </c>
      <c r="H172" s="7" t="str">
        <f>IFERROR(VLOOKUP(DATE(H$2,$A172,$B172),'2015-2020 Data'!$B:$L,11,FALSE),"")</f>
        <v>Up</v>
      </c>
      <c r="I172" s="6">
        <f t="shared" si="18"/>
        <v>4</v>
      </c>
      <c r="J172" s="6">
        <f t="shared" si="19"/>
        <v>0</v>
      </c>
      <c r="L172" s="8">
        <v>13</v>
      </c>
      <c r="M172" s="8">
        <v>19</v>
      </c>
      <c r="N172" s="9">
        <f t="shared" si="14"/>
        <v>40.625</v>
      </c>
      <c r="P172" s="8">
        <f t="shared" si="15"/>
        <v>17</v>
      </c>
      <c r="Q172" s="8">
        <f t="shared" si="16"/>
        <v>19</v>
      </c>
      <c r="R172" s="9">
        <f t="shared" si="17"/>
        <v>47.222222222222221</v>
      </c>
    </row>
    <row r="173" spans="1:18" x14ac:dyDescent="0.25">
      <c r="A173" s="4">
        <v>6</v>
      </c>
      <c r="B173" s="4">
        <v>19</v>
      </c>
      <c r="C173" s="7" t="str">
        <f>IFERROR(VLOOKUP(DATE(C$2,$A173,$B173),'2015-2020 Data'!$B:$L,11,FALSE),"")</f>
        <v>Down</v>
      </c>
      <c r="D173" s="7" t="str">
        <f>IFERROR(VLOOKUP(DATE(D$2,$A173,$B173),'2015-2020 Data'!$B:$L,11,FALSE),"")</f>
        <v/>
      </c>
      <c r="E173" s="7" t="str">
        <f>IFERROR(VLOOKUP(DATE(E$2,$A173,$B173),'2015-2020 Data'!$B:$L,11,FALSE),"")</f>
        <v>Up</v>
      </c>
      <c r="F173" s="7" t="str">
        <f>IFERROR(VLOOKUP(DATE(F$2,$A173,$B173),'2015-2020 Data'!$B:$L,11,FALSE),"")</f>
        <v>Down</v>
      </c>
      <c r="G173" s="7" t="str">
        <f>IFERROR(VLOOKUP(DATE(G$2,$A173,$B173),'2015-2020 Data'!$B:$L,11,FALSE),"")</f>
        <v>Up</v>
      </c>
      <c r="H173" s="7" t="str">
        <f>IFERROR(VLOOKUP(DATE(H$2,$A173,$B173),'2015-2020 Data'!$B:$L,11,FALSE),"")</f>
        <v>Up</v>
      </c>
      <c r="I173" s="6">
        <f t="shared" si="18"/>
        <v>3</v>
      </c>
      <c r="J173" s="6">
        <f t="shared" si="19"/>
        <v>2</v>
      </c>
      <c r="L173" s="8">
        <v>17</v>
      </c>
      <c r="M173" s="8">
        <v>14</v>
      </c>
      <c r="N173" s="9">
        <f t="shared" si="14"/>
        <v>54.838709677419352</v>
      </c>
      <c r="P173" s="8">
        <f t="shared" si="15"/>
        <v>20</v>
      </c>
      <c r="Q173" s="8">
        <f t="shared" si="16"/>
        <v>16</v>
      </c>
      <c r="R173" s="9">
        <f t="shared" si="17"/>
        <v>55.555555555555557</v>
      </c>
    </row>
    <row r="174" spans="1:18" x14ac:dyDescent="0.25">
      <c r="A174" s="4">
        <v>6</v>
      </c>
      <c r="B174" s="4">
        <v>20</v>
      </c>
      <c r="C174" s="7" t="str">
        <f>IFERROR(VLOOKUP(DATE(C$2,$A174,$B174),'2015-2020 Data'!$B:$L,11,FALSE),"")</f>
        <v/>
      </c>
      <c r="D174" s="7" t="str">
        <f>IFERROR(VLOOKUP(DATE(D$2,$A174,$B174),'2015-2020 Data'!$B:$L,11,FALSE),"")</f>
        <v>Up</v>
      </c>
      <c r="E174" s="7" t="str">
        <f>IFERROR(VLOOKUP(DATE(E$2,$A174,$B174),'2015-2020 Data'!$B:$L,11,FALSE),"")</f>
        <v>Down</v>
      </c>
      <c r="F174" s="7" t="str">
        <f>IFERROR(VLOOKUP(DATE(F$2,$A174,$B174),'2015-2020 Data'!$B:$L,11,FALSE),"")</f>
        <v>Up</v>
      </c>
      <c r="G174" s="7" t="str">
        <f>IFERROR(VLOOKUP(DATE(G$2,$A174,$B174),'2015-2020 Data'!$B:$L,11,FALSE),"")</f>
        <v>Up</v>
      </c>
      <c r="H174" s="7" t="str">
        <f>IFERROR(VLOOKUP(DATE(H$2,$A174,$B174),'2015-2020 Data'!$B:$L,11,FALSE),"")</f>
        <v/>
      </c>
      <c r="I174" s="6">
        <f t="shared" si="18"/>
        <v>3</v>
      </c>
      <c r="J174" s="6">
        <f t="shared" si="19"/>
        <v>1</v>
      </c>
      <c r="L174" s="8">
        <v>15</v>
      </c>
      <c r="M174" s="8">
        <v>17</v>
      </c>
      <c r="N174" s="9">
        <f t="shared" si="14"/>
        <v>46.875</v>
      </c>
      <c r="P174" s="8">
        <f t="shared" si="15"/>
        <v>18</v>
      </c>
      <c r="Q174" s="8">
        <f t="shared" si="16"/>
        <v>18</v>
      </c>
      <c r="R174" s="9">
        <f t="shared" si="17"/>
        <v>50</v>
      </c>
    </row>
    <row r="175" spans="1:18" x14ac:dyDescent="0.25">
      <c r="A175" s="4">
        <v>6</v>
      </c>
      <c r="B175" s="4">
        <v>21</v>
      </c>
      <c r="C175" s="7" t="str">
        <f>IFERROR(VLOOKUP(DATE(C$2,$A175,$B175),'2015-2020 Data'!$B:$L,11,FALSE),"")</f>
        <v/>
      </c>
      <c r="D175" s="7" t="str">
        <f>IFERROR(VLOOKUP(DATE(D$2,$A175,$B175),'2015-2020 Data'!$B:$L,11,FALSE),"")</f>
        <v>Up</v>
      </c>
      <c r="E175" s="7" t="str">
        <f>IFERROR(VLOOKUP(DATE(E$2,$A175,$B175),'2015-2020 Data'!$B:$L,11,FALSE),"")</f>
        <v>Up</v>
      </c>
      <c r="F175" s="7" t="str">
        <f>IFERROR(VLOOKUP(DATE(F$2,$A175,$B175),'2015-2020 Data'!$B:$L,11,FALSE),"")</f>
        <v>Down</v>
      </c>
      <c r="G175" s="7" t="str">
        <f>IFERROR(VLOOKUP(DATE(G$2,$A175,$B175),'2015-2020 Data'!$B:$L,11,FALSE),"")</f>
        <v>Down</v>
      </c>
      <c r="H175" s="7" t="str">
        <f>IFERROR(VLOOKUP(DATE(H$2,$A175,$B175),'2015-2020 Data'!$B:$L,11,FALSE),"")</f>
        <v/>
      </c>
      <c r="I175" s="6">
        <f t="shared" si="18"/>
        <v>2</v>
      </c>
      <c r="J175" s="6">
        <f t="shared" si="19"/>
        <v>2</v>
      </c>
      <c r="L175" s="8">
        <v>17</v>
      </c>
      <c r="M175" s="8">
        <v>15</v>
      </c>
      <c r="N175" s="9">
        <f t="shared" si="14"/>
        <v>53.125</v>
      </c>
      <c r="P175" s="8">
        <f t="shared" si="15"/>
        <v>19</v>
      </c>
      <c r="Q175" s="8">
        <f t="shared" si="16"/>
        <v>17</v>
      </c>
      <c r="R175" s="9">
        <f t="shared" si="17"/>
        <v>52.777777777777779</v>
      </c>
    </row>
    <row r="176" spans="1:18" x14ac:dyDescent="0.25">
      <c r="A176" s="4">
        <v>6</v>
      </c>
      <c r="B176" s="4">
        <v>22</v>
      </c>
      <c r="C176" s="7" t="str">
        <f>IFERROR(VLOOKUP(DATE(C$2,$A176,$B176),'2015-2020 Data'!$B:$L,11,FALSE),"")</f>
        <v>Up</v>
      </c>
      <c r="D176" s="7" t="str">
        <f>IFERROR(VLOOKUP(DATE(D$2,$A176,$B176),'2015-2020 Data'!$B:$L,11,FALSE),"")</f>
        <v>Down</v>
      </c>
      <c r="E176" s="7" t="str">
        <f>IFERROR(VLOOKUP(DATE(E$2,$A176,$B176),'2015-2020 Data'!$B:$L,11,FALSE),"")</f>
        <v>Up</v>
      </c>
      <c r="F176" s="7" t="str">
        <f>IFERROR(VLOOKUP(DATE(F$2,$A176,$B176),'2015-2020 Data'!$B:$L,11,FALSE),"")</f>
        <v>Down</v>
      </c>
      <c r="G176" s="7" t="str">
        <f>IFERROR(VLOOKUP(DATE(G$2,$A176,$B176),'2015-2020 Data'!$B:$L,11,FALSE),"")</f>
        <v/>
      </c>
      <c r="H176" s="7" t="str">
        <f>IFERROR(VLOOKUP(DATE(H$2,$A176,$B176),'2015-2020 Data'!$B:$L,11,FALSE),"")</f>
        <v>Up</v>
      </c>
      <c r="I176" s="6">
        <f t="shared" si="18"/>
        <v>3</v>
      </c>
      <c r="J176" s="6">
        <f t="shared" si="19"/>
        <v>2</v>
      </c>
      <c r="L176" s="8">
        <v>15</v>
      </c>
      <c r="M176" s="8">
        <v>16</v>
      </c>
      <c r="N176" s="9">
        <f t="shared" si="14"/>
        <v>48.387096774193552</v>
      </c>
      <c r="P176" s="8">
        <f t="shared" si="15"/>
        <v>18</v>
      </c>
      <c r="Q176" s="8">
        <f t="shared" si="16"/>
        <v>18</v>
      </c>
      <c r="R176" s="9">
        <f t="shared" si="17"/>
        <v>50</v>
      </c>
    </row>
    <row r="177" spans="1:18" x14ac:dyDescent="0.25">
      <c r="A177" s="4">
        <v>6</v>
      </c>
      <c r="B177" s="4">
        <v>23</v>
      </c>
      <c r="C177" s="7" t="str">
        <f>IFERROR(VLOOKUP(DATE(C$2,$A177,$B177),'2015-2020 Data'!$B:$L,11,FALSE),"")</f>
        <v>Up</v>
      </c>
      <c r="D177" s="7" t="str">
        <f>IFERROR(VLOOKUP(DATE(D$2,$A177,$B177),'2015-2020 Data'!$B:$L,11,FALSE),"")</f>
        <v>Up</v>
      </c>
      <c r="E177" s="7" t="str">
        <f>IFERROR(VLOOKUP(DATE(E$2,$A177,$B177),'2015-2020 Data'!$B:$L,11,FALSE),"")</f>
        <v>Up</v>
      </c>
      <c r="F177" s="7" t="str">
        <f>IFERROR(VLOOKUP(DATE(F$2,$A177,$B177),'2015-2020 Data'!$B:$L,11,FALSE),"")</f>
        <v/>
      </c>
      <c r="G177" s="7" t="str">
        <f>IFERROR(VLOOKUP(DATE(G$2,$A177,$B177),'2015-2020 Data'!$B:$L,11,FALSE),"")</f>
        <v/>
      </c>
      <c r="H177" s="7" t="str">
        <f>IFERROR(VLOOKUP(DATE(H$2,$A177,$B177),'2015-2020 Data'!$B:$L,11,FALSE),"")</f>
        <v>Up</v>
      </c>
      <c r="I177" s="6">
        <f t="shared" si="18"/>
        <v>4</v>
      </c>
      <c r="J177" s="6">
        <f t="shared" si="19"/>
        <v>0</v>
      </c>
      <c r="L177" s="8">
        <v>14</v>
      </c>
      <c r="M177" s="8">
        <v>17</v>
      </c>
      <c r="N177" s="9">
        <f t="shared" si="14"/>
        <v>45.161290322580648</v>
      </c>
      <c r="P177" s="8">
        <f t="shared" si="15"/>
        <v>18</v>
      </c>
      <c r="Q177" s="8">
        <f t="shared" si="16"/>
        <v>17</v>
      </c>
      <c r="R177" s="9">
        <f t="shared" si="17"/>
        <v>51.428571428571431</v>
      </c>
    </row>
    <row r="178" spans="1:18" x14ac:dyDescent="0.25">
      <c r="A178" s="4">
        <v>6</v>
      </c>
      <c r="B178" s="4">
        <v>24</v>
      </c>
      <c r="C178" s="7" t="str">
        <f>IFERROR(VLOOKUP(DATE(C$2,$A178,$B178),'2015-2020 Data'!$B:$L,11,FALSE),"")</f>
        <v>Down</v>
      </c>
      <c r="D178" s="7" t="str">
        <f>IFERROR(VLOOKUP(DATE(D$2,$A178,$B178),'2015-2020 Data'!$B:$L,11,FALSE),"")</f>
        <v>Down</v>
      </c>
      <c r="E178" s="7" t="str">
        <f>IFERROR(VLOOKUP(DATE(E$2,$A178,$B178),'2015-2020 Data'!$B:$L,11,FALSE),"")</f>
        <v/>
      </c>
      <c r="F178" s="7" t="str">
        <f>IFERROR(VLOOKUP(DATE(F$2,$A178,$B178),'2015-2020 Data'!$B:$L,11,FALSE),"")</f>
        <v/>
      </c>
      <c r="G178" s="7" t="str">
        <f>IFERROR(VLOOKUP(DATE(G$2,$A178,$B178),'2015-2020 Data'!$B:$L,11,FALSE),"")</f>
        <v>Down</v>
      </c>
      <c r="H178" s="7" t="str">
        <f>IFERROR(VLOOKUP(DATE(H$2,$A178,$B178),'2015-2020 Data'!$B:$L,11,FALSE),"")</f>
        <v>Down</v>
      </c>
      <c r="I178" s="6">
        <f t="shared" si="18"/>
        <v>0</v>
      </c>
      <c r="J178" s="6">
        <f t="shared" si="19"/>
        <v>4</v>
      </c>
      <c r="L178" s="8">
        <v>16</v>
      </c>
      <c r="M178" s="8">
        <v>15</v>
      </c>
      <c r="N178" s="9">
        <f t="shared" si="14"/>
        <v>51.612903225806448</v>
      </c>
      <c r="P178" s="8">
        <f t="shared" si="15"/>
        <v>16</v>
      </c>
      <c r="Q178" s="8">
        <f t="shared" si="16"/>
        <v>19</v>
      </c>
      <c r="R178" s="9">
        <f t="shared" si="17"/>
        <v>45.714285714285715</v>
      </c>
    </row>
    <row r="179" spans="1:18" x14ac:dyDescent="0.25">
      <c r="A179" s="4">
        <v>6</v>
      </c>
      <c r="B179" s="4">
        <v>25</v>
      </c>
      <c r="C179" s="7" t="str">
        <f>IFERROR(VLOOKUP(DATE(C$2,$A179,$B179),'2015-2020 Data'!$B:$L,11,FALSE),"")</f>
        <v>Down</v>
      </c>
      <c r="D179" s="7" t="str">
        <f>IFERROR(VLOOKUP(DATE(D$2,$A179,$B179),'2015-2020 Data'!$B:$L,11,FALSE),"")</f>
        <v/>
      </c>
      <c r="E179" s="7" t="str">
        <f>IFERROR(VLOOKUP(DATE(E$2,$A179,$B179),'2015-2020 Data'!$B:$L,11,FALSE),"")</f>
        <v/>
      </c>
      <c r="F179" s="7" t="str">
        <f>IFERROR(VLOOKUP(DATE(F$2,$A179,$B179),'2015-2020 Data'!$B:$L,11,FALSE),"")</f>
        <v>Down</v>
      </c>
      <c r="G179" s="7" t="str">
        <f>IFERROR(VLOOKUP(DATE(G$2,$A179,$B179),'2015-2020 Data'!$B:$L,11,FALSE),"")</f>
        <v>Down</v>
      </c>
      <c r="H179" s="7" t="str">
        <f>IFERROR(VLOOKUP(DATE(H$2,$A179,$B179),'2015-2020 Data'!$B:$L,11,FALSE),"")</f>
        <v>Up</v>
      </c>
      <c r="I179" s="6">
        <f t="shared" si="18"/>
        <v>1</v>
      </c>
      <c r="J179" s="6">
        <f t="shared" si="19"/>
        <v>3</v>
      </c>
      <c r="L179" s="8">
        <v>16</v>
      </c>
      <c r="M179" s="8">
        <v>16</v>
      </c>
      <c r="N179" s="9">
        <f t="shared" si="14"/>
        <v>50</v>
      </c>
      <c r="P179" s="8">
        <f t="shared" si="15"/>
        <v>17</v>
      </c>
      <c r="Q179" s="8">
        <f t="shared" si="16"/>
        <v>19</v>
      </c>
      <c r="R179" s="9">
        <f t="shared" si="17"/>
        <v>47.222222222222221</v>
      </c>
    </row>
    <row r="180" spans="1:18" x14ac:dyDescent="0.25">
      <c r="A180" s="4">
        <v>6</v>
      </c>
      <c r="B180" s="4">
        <v>26</v>
      </c>
      <c r="C180" s="7" t="str">
        <f>IFERROR(VLOOKUP(DATE(C$2,$A180,$B180),'2015-2020 Data'!$B:$L,11,FALSE),"")</f>
        <v>Down</v>
      </c>
      <c r="D180" s="7" t="str">
        <f>IFERROR(VLOOKUP(DATE(D$2,$A180,$B180),'2015-2020 Data'!$B:$L,11,FALSE),"")</f>
        <v/>
      </c>
      <c r="E180" s="7" t="str">
        <f>IFERROR(VLOOKUP(DATE(E$2,$A180,$B180),'2015-2020 Data'!$B:$L,11,FALSE),"")</f>
        <v>Down</v>
      </c>
      <c r="F180" s="7" t="str">
        <f>IFERROR(VLOOKUP(DATE(F$2,$A180,$B180),'2015-2020 Data'!$B:$L,11,FALSE),"")</f>
        <v>Up</v>
      </c>
      <c r="G180" s="7" t="str">
        <f>IFERROR(VLOOKUP(DATE(G$2,$A180,$B180),'2015-2020 Data'!$B:$L,11,FALSE),"")</f>
        <v>Up</v>
      </c>
      <c r="H180" s="7" t="str">
        <f>IFERROR(VLOOKUP(DATE(H$2,$A180,$B180),'2015-2020 Data'!$B:$L,11,FALSE),"")</f>
        <v>Down</v>
      </c>
      <c r="I180" s="6">
        <f t="shared" si="18"/>
        <v>2</v>
      </c>
      <c r="J180" s="6">
        <f t="shared" si="19"/>
        <v>3</v>
      </c>
      <c r="L180" s="8">
        <v>15</v>
      </c>
      <c r="M180" s="8">
        <v>16</v>
      </c>
      <c r="N180" s="9">
        <f t="shared" si="14"/>
        <v>48.387096774193552</v>
      </c>
      <c r="P180" s="8">
        <f t="shared" si="15"/>
        <v>17</v>
      </c>
      <c r="Q180" s="8">
        <f t="shared" si="16"/>
        <v>19</v>
      </c>
      <c r="R180" s="9">
        <f t="shared" si="17"/>
        <v>47.222222222222221</v>
      </c>
    </row>
    <row r="181" spans="1:18" x14ac:dyDescent="0.25">
      <c r="A181" s="4">
        <v>6</v>
      </c>
      <c r="B181" s="4">
        <v>27</v>
      </c>
      <c r="C181" s="7" t="str">
        <f>IFERROR(VLOOKUP(DATE(C$2,$A181,$B181),'2015-2020 Data'!$B:$L,11,FALSE),"")</f>
        <v/>
      </c>
      <c r="D181" s="7" t="str">
        <f>IFERROR(VLOOKUP(DATE(D$2,$A181,$B181),'2015-2020 Data'!$B:$L,11,FALSE),"")</f>
        <v>Down</v>
      </c>
      <c r="E181" s="7" t="str">
        <f>IFERROR(VLOOKUP(DATE(E$2,$A181,$B181),'2015-2020 Data'!$B:$L,11,FALSE),"")</f>
        <v>Down</v>
      </c>
      <c r="F181" s="7" t="str">
        <f>IFERROR(VLOOKUP(DATE(F$2,$A181,$B181),'2015-2020 Data'!$B:$L,11,FALSE),"")</f>
        <v>Down</v>
      </c>
      <c r="G181" s="7" t="str">
        <f>IFERROR(VLOOKUP(DATE(G$2,$A181,$B181),'2015-2020 Data'!$B:$L,11,FALSE),"")</f>
        <v>Up</v>
      </c>
      <c r="H181" s="7" t="str">
        <f>IFERROR(VLOOKUP(DATE(H$2,$A181,$B181),'2015-2020 Data'!$B:$L,11,FALSE),"")</f>
        <v/>
      </c>
      <c r="I181" s="6">
        <f t="shared" si="18"/>
        <v>1</v>
      </c>
      <c r="J181" s="6">
        <f t="shared" si="19"/>
        <v>3</v>
      </c>
      <c r="L181" s="8">
        <v>20</v>
      </c>
      <c r="M181" s="8">
        <v>12</v>
      </c>
      <c r="N181" s="9">
        <f t="shared" si="14"/>
        <v>62.5</v>
      </c>
      <c r="P181" s="8">
        <f t="shared" si="15"/>
        <v>21</v>
      </c>
      <c r="Q181" s="8">
        <f t="shared" si="16"/>
        <v>15</v>
      </c>
      <c r="R181" s="9">
        <f t="shared" si="17"/>
        <v>58.333333333333336</v>
      </c>
    </row>
    <row r="182" spans="1:18" x14ac:dyDescent="0.25">
      <c r="A182" s="4">
        <v>6</v>
      </c>
      <c r="B182" s="4">
        <v>28</v>
      </c>
      <c r="C182" s="7" t="str">
        <f>IFERROR(VLOOKUP(DATE(C$2,$A182,$B182),'2015-2020 Data'!$B:$L,11,FALSE),"")</f>
        <v/>
      </c>
      <c r="D182" s="7" t="str">
        <f>IFERROR(VLOOKUP(DATE(D$2,$A182,$B182),'2015-2020 Data'!$B:$L,11,FALSE),"")</f>
        <v>Up</v>
      </c>
      <c r="E182" s="7" t="str">
        <f>IFERROR(VLOOKUP(DATE(E$2,$A182,$B182),'2015-2020 Data'!$B:$L,11,FALSE),"")</f>
        <v>Up</v>
      </c>
      <c r="F182" s="7" t="str">
        <f>IFERROR(VLOOKUP(DATE(F$2,$A182,$B182),'2015-2020 Data'!$B:$L,11,FALSE),"")</f>
        <v>Up</v>
      </c>
      <c r="G182" s="7" t="str">
        <f>IFERROR(VLOOKUP(DATE(G$2,$A182,$B182),'2015-2020 Data'!$B:$L,11,FALSE),"")</f>
        <v>Up</v>
      </c>
      <c r="H182" s="7" t="str">
        <f>IFERROR(VLOOKUP(DATE(H$2,$A182,$B182),'2015-2020 Data'!$B:$L,11,FALSE),"")</f>
        <v/>
      </c>
      <c r="I182" s="6">
        <f t="shared" si="18"/>
        <v>4</v>
      </c>
      <c r="J182" s="6">
        <f t="shared" si="19"/>
        <v>0</v>
      </c>
      <c r="L182" s="8">
        <v>20</v>
      </c>
      <c r="M182" s="8">
        <v>12</v>
      </c>
      <c r="N182" s="9">
        <f t="shared" si="14"/>
        <v>62.5</v>
      </c>
      <c r="P182" s="8">
        <f t="shared" si="15"/>
        <v>24</v>
      </c>
      <c r="Q182" s="8">
        <f t="shared" si="16"/>
        <v>12</v>
      </c>
      <c r="R182" s="9">
        <f t="shared" si="17"/>
        <v>66.666666666666671</v>
      </c>
    </row>
    <row r="183" spans="1:18" x14ac:dyDescent="0.25">
      <c r="A183" s="4">
        <v>6</v>
      </c>
      <c r="B183" s="4">
        <v>29</v>
      </c>
      <c r="C183" s="7" t="str">
        <f>IFERROR(VLOOKUP(DATE(C$2,$A183,$B183),'2015-2020 Data'!$B:$L,11,FALSE),"")</f>
        <v>Down</v>
      </c>
      <c r="D183" s="7" t="str">
        <f>IFERROR(VLOOKUP(DATE(D$2,$A183,$B183),'2015-2020 Data'!$B:$L,11,FALSE),"")</f>
        <v>Up</v>
      </c>
      <c r="E183" s="7" t="str">
        <f>IFERROR(VLOOKUP(DATE(E$2,$A183,$B183),'2015-2020 Data'!$B:$L,11,FALSE),"")</f>
        <v>Down</v>
      </c>
      <c r="F183" s="7" t="str">
        <f>IFERROR(VLOOKUP(DATE(F$2,$A183,$B183),'2015-2020 Data'!$B:$L,11,FALSE),"")</f>
        <v>Up</v>
      </c>
      <c r="G183" s="7" t="str">
        <f>IFERROR(VLOOKUP(DATE(G$2,$A183,$B183),'2015-2020 Data'!$B:$L,11,FALSE),"")</f>
        <v/>
      </c>
      <c r="H183" s="7" t="str">
        <f>IFERROR(VLOOKUP(DATE(H$2,$A183,$B183),'2015-2020 Data'!$B:$L,11,FALSE),"")</f>
        <v>Up</v>
      </c>
      <c r="I183" s="6">
        <f t="shared" si="18"/>
        <v>3</v>
      </c>
      <c r="J183" s="6">
        <f t="shared" si="19"/>
        <v>2</v>
      </c>
      <c r="L183" s="8">
        <v>19</v>
      </c>
      <c r="M183" s="8">
        <v>12</v>
      </c>
      <c r="N183" s="9">
        <f t="shared" si="14"/>
        <v>61.29032258064516</v>
      </c>
      <c r="P183" s="8">
        <f t="shared" si="15"/>
        <v>22</v>
      </c>
      <c r="Q183" s="8">
        <f t="shared" si="16"/>
        <v>14</v>
      </c>
      <c r="R183" s="9">
        <f t="shared" si="17"/>
        <v>61.111111111111114</v>
      </c>
    </row>
    <row r="184" spans="1:18" x14ac:dyDescent="0.25">
      <c r="A184" s="4">
        <v>6</v>
      </c>
      <c r="B184" s="4">
        <v>30</v>
      </c>
      <c r="C184" s="7" t="str">
        <f>IFERROR(VLOOKUP(DATE(C$2,$A184,$B184),'2015-2020 Data'!$B:$L,11,FALSE),"")</f>
        <v>Up</v>
      </c>
      <c r="D184" s="7" t="str">
        <f>IFERROR(VLOOKUP(DATE(D$2,$A184,$B184),'2015-2020 Data'!$B:$L,11,FALSE),"")</f>
        <v>Up</v>
      </c>
      <c r="E184" s="7" t="str">
        <f>IFERROR(VLOOKUP(DATE(E$2,$A184,$B184),'2015-2020 Data'!$B:$L,11,FALSE),"")</f>
        <v>Down</v>
      </c>
      <c r="F184" s="7" t="str">
        <f>IFERROR(VLOOKUP(DATE(F$2,$A184,$B184),'2015-2020 Data'!$B:$L,11,FALSE),"")</f>
        <v/>
      </c>
      <c r="G184" s="7" t="str">
        <f>IFERROR(VLOOKUP(DATE(G$2,$A184,$B184),'2015-2020 Data'!$B:$L,11,FALSE),"")</f>
        <v/>
      </c>
      <c r="H184" s="7" t="str">
        <f>IFERROR(VLOOKUP(DATE(H$2,$A184,$B184),'2015-2020 Data'!$B:$L,11,FALSE),"")</f>
        <v>Up</v>
      </c>
      <c r="I184" s="6">
        <f t="shared" si="18"/>
        <v>3</v>
      </c>
      <c r="J184" s="6">
        <f t="shared" si="19"/>
        <v>1</v>
      </c>
      <c r="L184" s="8">
        <v>21</v>
      </c>
      <c r="M184" s="8">
        <v>10</v>
      </c>
      <c r="N184" s="9">
        <f t="shared" si="14"/>
        <v>67.741935483870961</v>
      </c>
      <c r="P184" s="8">
        <f t="shared" si="15"/>
        <v>24</v>
      </c>
      <c r="Q184" s="8">
        <f t="shared" si="16"/>
        <v>11</v>
      </c>
      <c r="R184" s="9">
        <f t="shared" si="17"/>
        <v>68.571428571428569</v>
      </c>
    </row>
    <row r="185" spans="1:18" x14ac:dyDescent="0.25">
      <c r="A185" s="4">
        <v>7</v>
      </c>
      <c r="B185" s="4">
        <v>1</v>
      </c>
      <c r="C185" s="7" t="str">
        <f>IFERROR(VLOOKUP(DATE(C$2,$A185,$B185),'2015-2020 Data'!$B:$L,11,FALSE),"")</f>
        <v>Up</v>
      </c>
      <c r="D185" s="7" t="str">
        <f>IFERROR(VLOOKUP(DATE(D$2,$A185,$B185),'2015-2020 Data'!$B:$L,11,FALSE),"")</f>
        <v>Up</v>
      </c>
      <c r="E185" s="7" t="str">
        <f>IFERROR(VLOOKUP(DATE(E$2,$A185,$B185),'2015-2020 Data'!$B:$L,11,FALSE),"")</f>
        <v/>
      </c>
      <c r="F185" s="7" t="str">
        <f>IFERROR(VLOOKUP(DATE(F$2,$A185,$B185),'2015-2020 Data'!$B:$L,11,FALSE),"")</f>
        <v/>
      </c>
      <c r="G185" s="7" t="str">
        <f>IFERROR(VLOOKUP(DATE(G$2,$A185,$B185),'2015-2020 Data'!$B:$L,11,FALSE),"")</f>
        <v>Up</v>
      </c>
      <c r="H185" s="7" t="str">
        <f>IFERROR(VLOOKUP(DATE(H$2,$A185,$B185),'2015-2020 Data'!$B:$L,11,FALSE),"")</f>
        <v>Up</v>
      </c>
      <c r="I185" s="6">
        <f t="shared" si="18"/>
        <v>4</v>
      </c>
      <c r="J185" s="6">
        <f t="shared" si="19"/>
        <v>0</v>
      </c>
      <c r="L185" s="8">
        <v>19</v>
      </c>
      <c r="M185" s="8">
        <v>12</v>
      </c>
      <c r="N185" s="9">
        <f t="shared" si="14"/>
        <v>61.29032258064516</v>
      </c>
      <c r="P185" s="8">
        <f t="shared" si="15"/>
        <v>23</v>
      </c>
      <c r="Q185" s="8">
        <f t="shared" si="16"/>
        <v>12</v>
      </c>
      <c r="R185" s="9">
        <f t="shared" si="17"/>
        <v>65.714285714285708</v>
      </c>
    </row>
    <row r="186" spans="1:18" x14ac:dyDescent="0.25">
      <c r="A186" s="4">
        <v>7</v>
      </c>
      <c r="B186" s="4">
        <v>2</v>
      </c>
      <c r="C186" s="7" t="str">
        <f>IFERROR(VLOOKUP(DATE(C$2,$A186,$B186),'2015-2020 Data'!$B:$L,11,FALSE),"")</f>
        <v>Down</v>
      </c>
      <c r="D186" s="7" t="str">
        <f>IFERROR(VLOOKUP(DATE(D$2,$A186,$B186),'2015-2020 Data'!$B:$L,11,FALSE),"")</f>
        <v/>
      </c>
      <c r="E186" s="7" t="str">
        <f>IFERROR(VLOOKUP(DATE(E$2,$A186,$B186),'2015-2020 Data'!$B:$L,11,FALSE),"")</f>
        <v/>
      </c>
      <c r="F186" s="7" t="str">
        <f>IFERROR(VLOOKUP(DATE(F$2,$A186,$B186),'2015-2020 Data'!$B:$L,11,FALSE),"")</f>
        <v>Up</v>
      </c>
      <c r="G186" s="7" t="str">
        <f>IFERROR(VLOOKUP(DATE(G$2,$A186,$B186),'2015-2020 Data'!$B:$L,11,FALSE),"")</f>
        <v>Up</v>
      </c>
      <c r="H186" s="7" t="str">
        <f>IFERROR(VLOOKUP(DATE(H$2,$A186,$B186),'2015-2020 Data'!$B:$L,11,FALSE),"")</f>
        <v>Up</v>
      </c>
      <c r="I186" s="6">
        <f t="shared" si="18"/>
        <v>3</v>
      </c>
      <c r="J186" s="6">
        <f t="shared" si="19"/>
        <v>1</v>
      </c>
      <c r="L186" s="8">
        <v>12</v>
      </c>
      <c r="M186" s="8">
        <v>20</v>
      </c>
      <c r="N186" s="9">
        <f t="shared" si="14"/>
        <v>37.5</v>
      </c>
      <c r="P186" s="8">
        <f t="shared" si="15"/>
        <v>15</v>
      </c>
      <c r="Q186" s="8">
        <f t="shared" si="16"/>
        <v>21</v>
      </c>
      <c r="R186" s="9">
        <f t="shared" si="17"/>
        <v>41.666666666666664</v>
      </c>
    </row>
    <row r="187" spans="1:18" x14ac:dyDescent="0.25">
      <c r="A187" s="4">
        <v>7</v>
      </c>
      <c r="B187" s="4">
        <v>3</v>
      </c>
      <c r="C187" s="7" t="str">
        <f>IFERROR(VLOOKUP(DATE(C$2,$A187,$B187),'2015-2020 Data'!$B:$L,11,FALSE),"")</f>
        <v/>
      </c>
      <c r="D187" s="7" t="str">
        <f>IFERROR(VLOOKUP(DATE(D$2,$A187,$B187),'2015-2020 Data'!$B:$L,11,FALSE),"")</f>
        <v/>
      </c>
      <c r="E187" s="7" t="str">
        <f>IFERROR(VLOOKUP(DATE(E$2,$A187,$B187),'2015-2020 Data'!$B:$L,11,FALSE),"")</f>
        <v>Down</v>
      </c>
      <c r="F187" s="7" t="str">
        <f>IFERROR(VLOOKUP(DATE(F$2,$A187,$B187),'2015-2020 Data'!$B:$L,11,FALSE),"")</f>
        <v>Down</v>
      </c>
      <c r="G187" s="7" t="str">
        <f>IFERROR(VLOOKUP(DATE(G$2,$A187,$B187),'2015-2020 Data'!$B:$L,11,FALSE),"")</f>
        <v>Up</v>
      </c>
      <c r="H187" s="7" t="str">
        <f>IFERROR(VLOOKUP(DATE(H$2,$A187,$B187),'2015-2020 Data'!$B:$L,11,FALSE),"")</f>
        <v/>
      </c>
      <c r="I187" s="6">
        <f t="shared" si="18"/>
        <v>1</v>
      </c>
      <c r="J187" s="6">
        <f t="shared" si="19"/>
        <v>2</v>
      </c>
      <c r="L187" s="8">
        <v>16</v>
      </c>
      <c r="M187" s="8">
        <v>10</v>
      </c>
      <c r="N187" s="9">
        <f t="shared" si="14"/>
        <v>61.53846153846154</v>
      </c>
      <c r="P187" s="8">
        <f t="shared" si="15"/>
        <v>17</v>
      </c>
      <c r="Q187" s="8">
        <f t="shared" si="16"/>
        <v>12</v>
      </c>
      <c r="R187" s="9">
        <f t="shared" si="17"/>
        <v>58.620689655172413</v>
      </c>
    </row>
    <row r="188" spans="1:18" x14ac:dyDescent="0.25">
      <c r="A188" s="4">
        <v>7</v>
      </c>
      <c r="B188" s="4">
        <v>4</v>
      </c>
      <c r="C188" s="7" t="str">
        <f>IFERROR(VLOOKUP(DATE(C$2,$A188,$B188),'2015-2020 Data'!$B:$L,11,FALSE),"")</f>
        <v/>
      </c>
      <c r="D188" s="7" t="str">
        <f>IFERROR(VLOOKUP(DATE(D$2,$A188,$B188),'2015-2020 Data'!$B:$L,11,FALSE),"")</f>
        <v/>
      </c>
      <c r="E188" s="7" t="str">
        <f>IFERROR(VLOOKUP(DATE(E$2,$A188,$B188),'2015-2020 Data'!$B:$L,11,FALSE),"")</f>
        <v/>
      </c>
      <c r="F188" s="7" t="str">
        <f>IFERROR(VLOOKUP(DATE(F$2,$A188,$B188),'2015-2020 Data'!$B:$L,11,FALSE),"")</f>
        <v/>
      </c>
      <c r="G188" s="7" t="str">
        <f>IFERROR(VLOOKUP(DATE(G$2,$A188,$B188),'2015-2020 Data'!$B:$L,11,FALSE),"")</f>
        <v/>
      </c>
      <c r="H188" s="7" t="str">
        <f>IFERROR(VLOOKUP(DATE(H$2,$A188,$B188),'2015-2020 Data'!$B:$L,11,FALSE),"")</f>
        <v/>
      </c>
      <c r="I188" s="6">
        <f t="shared" si="18"/>
        <v>0</v>
      </c>
      <c r="J188" s="6">
        <f t="shared" si="19"/>
        <v>0</v>
      </c>
      <c r="L188" s="8">
        <v>0</v>
      </c>
      <c r="M188" s="8">
        <v>0</v>
      </c>
      <c r="N188" s="9" t="str">
        <f t="shared" si="14"/>
        <v>holiday</v>
      </c>
      <c r="P188" s="8">
        <f t="shared" si="15"/>
        <v>0</v>
      </c>
      <c r="Q188" s="8">
        <f t="shared" si="16"/>
        <v>0</v>
      </c>
      <c r="R188" s="9" t="str">
        <f t="shared" si="17"/>
        <v>holiday</v>
      </c>
    </row>
    <row r="189" spans="1:18" x14ac:dyDescent="0.25">
      <c r="A189" s="4">
        <v>7</v>
      </c>
      <c r="B189" s="4">
        <v>5</v>
      </c>
      <c r="C189" s="7" t="str">
        <f>IFERROR(VLOOKUP(DATE(C$2,$A189,$B189),'2015-2020 Data'!$B:$L,11,FALSE),"")</f>
        <v/>
      </c>
      <c r="D189" s="7" t="str">
        <f>IFERROR(VLOOKUP(DATE(D$2,$A189,$B189),'2015-2020 Data'!$B:$L,11,FALSE),"")</f>
        <v>Down</v>
      </c>
      <c r="E189" s="7" t="str">
        <f>IFERROR(VLOOKUP(DATE(E$2,$A189,$B189),'2015-2020 Data'!$B:$L,11,FALSE),"")</f>
        <v>Up</v>
      </c>
      <c r="F189" s="7" t="str">
        <f>IFERROR(VLOOKUP(DATE(F$2,$A189,$B189),'2015-2020 Data'!$B:$L,11,FALSE),"")</f>
        <v>Up</v>
      </c>
      <c r="G189" s="7" t="str">
        <f>IFERROR(VLOOKUP(DATE(G$2,$A189,$B189),'2015-2020 Data'!$B:$L,11,FALSE),"")</f>
        <v>Down</v>
      </c>
      <c r="H189" s="7" t="str">
        <f>IFERROR(VLOOKUP(DATE(H$2,$A189,$B189),'2015-2020 Data'!$B:$L,11,FALSE),"")</f>
        <v/>
      </c>
      <c r="I189" s="6">
        <f t="shared" si="18"/>
        <v>2</v>
      </c>
      <c r="J189" s="6">
        <f t="shared" si="19"/>
        <v>2</v>
      </c>
      <c r="L189" s="8">
        <v>13</v>
      </c>
      <c r="M189" s="8">
        <v>12</v>
      </c>
      <c r="N189" s="9">
        <f t="shared" si="14"/>
        <v>52</v>
      </c>
      <c r="P189" s="8">
        <f t="shared" si="15"/>
        <v>15</v>
      </c>
      <c r="Q189" s="8">
        <f t="shared" si="16"/>
        <v>14</v>
      </c>
      <c r="R189" s="9">
        <f t="shared" si="17"/>
        <v>51.724137931034484</v>
      </c>
    </row>
    <row r="190" spans="1:18" x14ac:dyDescent="0.25">
      <c r="A190" s="4">
        <v>7</v>
      </c>
      <c r="B190" s="4">
        <v>6</v>
      </c>
      <c r="C190" s="7" t="str">
        <f>IFERROR(VLOOKUP(DATE(C$2,$A190,$B190),'2015-2020 Data'!$B:$L,11,FALSE),"")</f>
        <v>Down</v>
      </c>
      <c r="D190" s="7" t="str">
        <f>IFERROR(VLOOKUP(DATE(D$2,$A190,$B190),'2015-2020 Data'!$B:$L,11,FALSE),"")</f>
        <v>Up</v>
      </c>
      <c r="E190" s="7" t="str">
        <f>IFERROR(VLOOKUP(DATE(E$2,$A190,$B190),'2015-2020 Data'!$B:$L,11,FALSE),"")</f>
        <v>Down</v>
      </c>
      <c r="F190" s="7" t="str">
        <f>IFERROR(VLOOKUP(DATE(F$2,$A190,$B190),'2015-2020 Data'!$B:$L,11,FALSE),"")</f>
        <v>Up</v>
      </c>
      <c r="G190" s="7" t="str">
        <f>IFERROR(VLOOKUP(DATE(G$2,$A190,$B190),'2015-2020 Data'!$B:$L,11,FALSE),"")</f>
        <v/>
      </c>
      <c r="H190" s="7" t="str">
        <f>IFERROR(VLOOKUP(DATE(H$2,$A190,$B190),'2015-2020 Data'!$B:$L,11,FALSE),"")</f>
        <v>Up</v>
      </c>
      <c r="I190" s="6">
        <f t="shared" si="18"/>
        <v>3</v>
      </c>
      <c r="J190" s="6">
        <f t="shared" si="19"/>
        <v>2</v>
      </c>
      <c r="L190" s="8">
        <v>14</v>
      </c>
      <c r="M190" s="8">
        <v>17</v>
      </c>
      <c r="N190" s="9">
        <f t="shared" si="14"/>
        <v>45.161290322580648</v>
      </c>
      <c r="P190" s="8">
        <f t="shared" si="15"/>
        <v>17</v>
      </c>
      <c r="Q190" s="8">
        <f t="shared" si="16"/>
        <v>19</v>
      </c>
      <c r="R190" s="9">
        <f t="shared" si="17"/>
        <v>47.222222222222221</v>
      </c>
    </row>
    <row r="191" spans="1:18" x14ac:dyDescent="0.25">
      <c r="A191" s="4">
        <v>7</v>
      </c>
      <c r="B191" s="4">
        <v>7</v>
      </c>
      <c r="C191" s="7" t="str">
        <f>IFERROR(VLOOKUP(DATE(C$2,$A191,$B191),'2015-2020 Data'!$B:$L,11,FALSE),"")</f>
        <v>Up</v>
      </c>
      <c r="D191" s="7" t="str">
        <f>IFERROR(VLOOKUP(DATE(D$2,$A191,$B191),'2015-2020 Data'!$B:$L,11,FALSE),"")</f>
        <v>Up</v>
      </c>
      <c r="E191" s="7" t="str">
        <f>IFERROR(VLOOKUP(DATE(E$2,$A191,$B191),'2015-2020 Data'!$B:$L,11,FALSE),"")</f>
        <v>Up</v>
      </c>
      <c r="F191" s="7" t="str">
        <f>IFERROR(VLOOKUP(DATE(F$2,$A191,$B191),'2015-2020 Data'!$B:$L,11,FALSE),"")</f>
        <v/>
      </c>
      <c r="G191" s="7" t="str">
        <f>IFERROR(VLOOKUP(DATE(G$2,$A191,$B191),'2015-2020 Data'!$B:$L,11,FALSE),"")</f>
        <v/>
      </c>
      <c r="H191" s="7" t="str">
        <f>IFERROR(VLOOKUP(DATE(H$2,$A191,$B191),'2015-2020 Data'!$B:$L,11,FALSE),"")</f>
        <v>Down</v>
      </c>
      <c r="I191" s="6">
        <f t="shared" si="18"/>
        <v>3</v>
      </c>
      <c r="J191" s="6">
        <f t="shared" si="19"/>
        <v>1</v>
      </c>
      <c r="L191" s="8">
        <v>16</v>
      </c>
      <c r="M191" s="8">
        <v>15</v>
      </c>
      <c r="N191" s="9">
        <f t="shared" si="14"/>
        <v>51.612903225806448</v>
      </c>
      <c r="P191" s="8">
        <f t="shared" si="15"/>
        <v>19</v>
      </c>
      <c r="Q191" s="8">
        <f t="shared" si="16"/>
        <v>16</v>
      </c>
      <c r="R191" s="9">
        <f t="shared" si="17"/>
        <v>54.285714285714285</v>
      </c>
    </row>
    <row r="192" spans="1:18" x14ac:dyDescent="0.25">
      <c r="A192" s="4">
        <v>7</v>
      </c>
      <c r="B192" s="4">
        <v>8</v>
      </c>
      <c r="C192" s="7" t="str">
        <f>IFERROR(VLOOKUP(DATE(C$2,$A192,$B192),'2015-2020 Data'!$B:$L,11,FALSE),"")</f>
        <v>Down</v>
      </c>
      <c r="D192" s="7" t="str">
        <f>IFERROR(VLOOKUP(DATE(D$2,$A192,$B192),'2015-2020 Data'!$B:$L,11,FALSE),"")</f>
        <v>Up</v>
      </c>
      <c r="E192" s="7" t="str">
        <f>IFERROR(VLOOKUP(DATE(E$2,$A192,$B192),'2015-2020 Data'!$B:$L,11,FALSE),"")</f>
        <v/>
      </c>
      <c r="F192" s="7" t="str">
        <f>IFERROR(VLOOKUP(DATE(F$2,$A192,$B192),'2015-2020 Data'!$B:$L,11,FALSE),"")</f>
        <v/>
      </c>
      <c r="G192" s="7" t="str">
        <f>IFERROR(VLOOKUP(DATE(G$2,$A192,$B192),'2015-2020 Data'!$B:$L,11,FALSE),"")</f>
        <v>Down</v>
      </c>
      <c r="H192" s="7" t="str">
        <f>IFERROR(VLOOKUP(DATE(H$2,$A192,$B192),'2015-2020 Data'!$B:$L,11,FALSE),"")</f>
        <v>Up</v>
      </c>
      <c r="I192" s="6">
        <f t="shared" si="18"/>
        <v>2</v>
      </c>
      <c r="J192" s="6">
        <f t="shared" si="19"/>
        <v>2</v>
      </c>
      <c r="L192" s="8">
        <v>18</v>
      </c>
      <c r="M192" s="8">
        <v>13</v>
      </c>
      <c r="N192" s="9">
        <f t="shared" si="14"/>
        <v>58.064516129032256</v>
      </c>
      <c r="P192" s="8">
        <f t="shared" si="15"/>
        <v>20</v>
      </c>
      <c r="Q192" s="8">
        <f t="shared" si="16"/>
        <v>15</v>
      </c>
      <c r="R192" s="9">
        <f t="shared" si="17"/>
        <v>57.142857142857146</v>
      </c>
    </row>
    <row r="193" spans="1:18" x14ac:dyDescent="0.25">
      <c r="A193" s="4">
        <v>7</v>
      </c>
      <c r="B193" s="4">
        <v>9</v>
      </c>
      <c r="C193" s="7" t="str">
        <f>IFERROR(VLOOKUP(DATE(C$2,$A193,$B193),'2015-2020 Data'!$B:$L,11,FALSE),"")</f>
        <v>Up</v>
      </c>
      <c r="D193" s="7" t="str">
        <f>IFERROR(VLOOKUP(DATE(D$2,$A193,$B193),'2015-2020 Data'!$B:$L,11,FALSE),"")</f>
        <v/>
      </c>
      <c r="E193" s="7" t="str">
        <f>IFERROR(VLOOKUP(DATE(E$2,$A193,$B193),'2015-2020 Data'!$B:$L,11,FALSE),"")</f>
        <v/>
      </c>
      <c r="F193" s="7" t="str">
        <f>IFERROR(VLOOKUP(DATE(F$2,$A193,$B193),'2015-2020 Data'!$B:$L,11,FALSE),"")</f>
        <v>Up</v>
      </c>
      <c r="G193" s="7" t="str">
        <f>IFERROR(VLOOKUP(DATE(G$2,$A193,$B193),'2015-2020 Data'!$B:$L,11,FALSE),"")</f>
        <v>Up</v>
      </c>
      <c r="H193" s="7" t="str">
        <f>IFERROR(VLOOKUP(DATE(H$2,$A193,$B193),'2015-2020 Data'!$B:$L,11,FALSE),"")</f>
        <v>Up</v>
      </c>
      <c r="I193" s="6">
        <f t="shared" si="18"/>
        <v>4</v>
      </c>
      <c r="J193" s="6">
        <f t="shared" si="19"/>
        <v>0</v>
      </c>
      <c r="L193" s="8">
        <v>27</v>
      </c>
      <c r="M193" s="8">
        <v>5</v>
      </c>
      <c r="N193" s="9">
        <f t="shared" si="14"/>
        <v>84.375</v>
      </c>
      <c r="P193" s="8">
        <f t="shared" si="15"/>
        <v>31</v>
      </c>
      <c r="Q193" s="8">
        <f t="shared" si="16"/>
        <v>5</v>
      </c>
      <c r="R193" s="9">
        <f t="shared" si="17"/>
        <v>86.111111111111114</v>
      </c>
    </row>
    <row r="194" spans="1:18" x14ac:dyDescent="0.25">
      <c r="A194" s="4">
        <v>7</v>
      </c>
      <c r="B194" s="4">
        <v>10</v>
      </c>
      <c r="C194" s="7" t="str">
        <f>IFERROR(VLOOKUP(DATE(C$2,$A194,$B194),'2015-2020 Data'!$B:$L,11,FALSE),"")</f>
        <v>Up</v>
      </c>
      <c r="D194" s="7" t="str">
        <f>IFERROR(VLOOKUP(DATE(D$2,$A194,$B194),'2015-2020 Data'!$B:$L,11,FALSE),"")</f>
        <v/>
      </c>
      <c r="E194" s="7" t="str">
        <f>IFERROR(VLOOKUP(DATE(E$2,$A194,$B194),'2015-2020 Data'!$B:$L,11,FALSE),"")</f>
        <v>Up</v>
      </c>
      <c r="F194" s="7" t="str">
        <f>IFERROR(VLOOKUP(DATE(F$2,$A194,$B194),'2015-2020 Data'!$B:$L,11,FALSE),"")</f>
        <v>Up</v>
      </c>
      <c r="G194" s="7" t="str">
        <f>IFERROR(VLOOKUP(DATE(G$2,$A194,$B194),'2015-2020 Data'!$B:$L,11,FALSE),"")</f>
        <v>Up</v>
      </c>
      <c r="H194" s="7" t="str">
        <f>IFERROR(VLOOKUP(DATE(H$2,$A194,$B194),'2015-2020 Data'!$B:$L,11,FALSE),"")</f>
        <v>Up</v>
      </c>
      <c r="I194" s="6">
        <f t="shared" si="18"/>
        <v>5</v>
      </c>
      <c r="J194" s="6">
        <f t="shared" si="19"/>
        <v>0</v>
      </c>
      <c r="L194" s="8">
        <v>15</v>
      </c>
      <c r="M194" s="8">
        <v>16</v>
      </c>
      <c r="N194" s="9">
        <f t="shared" si="14"/>
        <v>48.387096774193552</v>
      </c>
      <c r="P194" s="8">
        <f t="shared" si="15"/>
        <v>20</v>
      </c>
      <c r="Q194" s="8">
        <f t="shared" si="16"/>
        <v>16</v>
      </c>
      <c r="R194" s="9">
        <f t="shared" si="17"/>
        <v>55.555555555555557</v>
      </c>
    </row>
    <row r="195" spans="1:18" x14ac:dyDescent="0.25">
      <c r="A195" s="4">
        <v>7</v>
      </c>
      <c r="B195" s="4">
        <v>11</v>
      </c>
      <c r="C195" s="7" t="str">
        <f>IFERROR(VLOOKUP(DATE(C$2,$A195,$B195),'2015-2020 Data'!$B:$L,11,FALSE),"")</f>
        <v/>
      </c>
      <c r="D195" s="7" t="str">
        <f>IFERROR(VLOOKUP(DATE(D$2,$A195,$B195),'2015-2020 Data'!$B:$L,11,FALSE),"")</f>
        <v>Up</v>
      </c>
      <c r="E195" s="7" t="str">
        <f>IFERROR(VLOOKUP(DATE(E$2,$A195,$B195),'2015-2020 Data'!$B:$L,11,FALSE),"")</f>
        <v>Up</v>
      </c>
      <c r="F195" s="7" t="str">
        <f>IFERROR(VLOOKUP(DATE(F$2,$A195,$B195),'2015-2020 Data'!$B:$L,11,FALSE),"")</f>
        <v>Down</v>
      </c>
      <c r="G195" s="7" t="str">
        <f>IFERROR(VLOOKUP(DATE(G$2,$A195,$B195),'2015-2020 Data'!$B:$L,11,FALSE),"")</f>
        <v>Down</v>
      </c>
      <c r="H195" s="7" t="str">
        <f>IFERROR(VLOOKUP(DATE(H$2,$A195,$B195),'2015-2020 Data'!$B:$L,11,FALSE),"")</f>
        <v/>
      </c>
      <c r="I195" s="6">
        <f t="shared" si="18"/>
        <v>2</v>
      </c>
      <c r="J195" s="6">
        <f t="shared" si="19"/>
        <v>2</v>
      </c>
      <c r="L195" s="8">
        <v>19</v>
      </c>
      <c r="M195" s="8">
        <v>13</v>
      </c>
      <c r="N195" s="9">
        <f t="shared" si="14"/>
        <v>59.375</v>
      </c>
      <c r="P195" s="8">
        <f t="shared" si="15"/>
        <v>21</v>
      </c>
      <c r="Q195" s="8">
        <f t="shared" si="16"/>
        <v>15</v>
      </c>
      <c r="R195" s="9">
        <f t="shared" si="17"/>
        <v>58.333333333333336</v>
      </c>
    </row>
    <row r="196" spans="1:18" x14ac:dyDescent="0.25">
      <c r="A196" s="4">
        <v>7</v>
      </c>
      <c r="B196" s="4">
        <v>12</v>
      </c>
      <c r="C196" s="7" t="str">
        <f>IFERROR(VLOOKUP(DATE(C$2,$A196,$B196),'2015-2020 Data'!$B:$L,11,FALSE),"")</f>
        <v/>
      </c>
      <c r="D196" s="7" t="str">
        <f>IFERROR(VLOOKUP(DATE(D$2,$A196,$B196),'2015-2020 Data'!$B:$L,11,FALSE),"")</f>
        <v>Up</v>
      </c>
      <c r="E196" s="7" t="str">
        <f>IFERROR(VLOOKUP(DATE(E$2,$A196,$B196),'2015-2020 Data'!$B:$L,11,FALSE),"")</f>
        <v>Up</v>
      </c>
      <c r="F196" s="7" t="str">
        <f>IFERROR(VLOOKUP(DATE(F$2,$A196,$B196),'2015-2020 Data'!$B:$L,11,FALSE),"")</f>
        <v>Up</v>
      </c>
      <c r="G196" s="7" t="str">
        <f>IFERROR(VLOOKUP(DATE(G$2,$A196,$B196),'2015-2020 Data'!$B:$L,11,FALSE),"")</f>
        <v>Up</v>
      </c>
      <c r="H196" s="7" t="str">
        <f>IFERROR(VLOOKUP(DATE(H$2,$A196,$B196),'2015-2020 Data'!$B:$L,11,FALSE),"")</f>
        <v/>
      </c>
      <c r="I196" s="6">
        <f t="shared" si="18"/>
        <v>4</v>
      </c>
      <c r="J196" s="6">
        <f t="shared" si="19"/>
        <v>0</v>
      </c>
      <c r="L196" s="8">
        <v>19</v>
      </c>
      <c r="M196" s="8">
        <v>13</v>
      </c>
      <c r="N196" s="9">
        <f t="shared" ref="N196:N259" si="20">IFERROR(100*L196/(L196+M196),"holiday")</f>
        <v>59.375</v>
      </c>
      <c r="P196" s="8">
        <f t="shared" ref="P196:P259" si="21">L196+I196</f>
        <v>23</v>
      </c>
      <c r="Q196" s="8">
        <f t="shared" ref="Q196:Q259" si="22">M196+J196</f>
        <v>13</v>
      </c>
      <c r="R196" s="9">
        <f t="shared" ref="R196:R259" si="23">IFERROR(100*P196/(P196+Q196),"holiday")</f>
        <v>63.888888888888886</v>
      </c>
    </row>
    <row r="197" spans="1:18" x14ac:dyDescent="0.25">
      <c r="A197" s="4">
        <v>7</v>
      </c>
      <c r="B197" s="4">
        <v>13</v>
      </c>
      <c r="C197" s="7" t="str">
        <f>IFERROR(VLOOKUP(DATE(C$2,$A197,$B197),'2015-2020 Data'!$B:$L,11,FALSE),"")</f>
        <v>Up</v>
      </c>
      <c r="D197" s="7" t="str">
        <f>IFERROR(VLOOKUP(DATE(D$2,$A197,$B197),'2015-2020 Data'!$B:$L,11,FALSE),"")</f>
        <v>Down</v>
      </c>
      <c r="E197" s="7" t="str">
        <f>IFERROR(VLOOKUP(DATE(E$2,$A197,$B197),'2015-2020 Data'!$B:$L,11,FALSE),"")</f>
        <v>Up</v>
      </c>
      <c r="F197" s="7" t="str">
        <f>IFERROR(VLOOKUP(DATE(F$2,$A197,$B197),'2015-2020 Data'!$B:$L,11,FALSE),"")</f>
        <v>Up</v>
      </c>
      <c r="G197" s="7" t="str">
        <f>IFERROR(VLOOKUP(DATE(G$2,$A197,$B197),'2015-2020 Data'!$B:$L,11,FALSE),"")</f>
        <v/>
      </c>
      <c r="H197" s="7" t="str">
        <f>IFERROR(VLOOKUP(DATE(H$2,$A197,$B197),'2015-2020 Data'!$B:$L,11,FALSE),"")</f>
        <v>Down</v>
      </c>
      <c r="I197" s="6">
        <f t="shared" si="18"/>
        <v>3</v>
      </c>
      <c r="J197" s="6">
        <f t="shared" si="19"/>
        <v>2</v>
      </c>
      <c r="L197" s="8">
        <v>23</v>
      </c>
      <c r="M197" s="8">
        <v>8</v>
      </c>
      <c r="N197" s="9">
        <f t="shared" si="20"/>
        <v>74.193548387096769</v>
      </c>
      <c r="P197" s="8">
        <f t="shared" si="21"/>
        <v>26</v>
      </c>
      <c r="Q197" s="8">
        <f t="shared" si="22"/>
        <v>10</v>
      </c>
      <c r="R197" s="9">
        <f t="shared" si="23"/>
        <v>72.222222222222229</v>
      </c>
    </row>
    <row r="198" spans="1:18" x14ac:dyDescent="0.25">
      <c r="A198" s="4">
        <v>7</v>
      </c>
      <c r="B198" s="4">
        <v>14</v>
      </c>
      <c r="C198" s="7" t="str">
        <f>IFERROR(VLOOKUP(DATE(C$2,$A198,$B198),'2015-2020 Data'!$B:$L,11,FALSE),"")</f>
        <v>Up</v>
      </c>
      <c r="D198" s="7" t="str">
        <f>IFERROR(VLOOKUP(DATE(D$2,$A198,$B198),'2015-2020 Data'!$B:$L,11,FALSE),"")</f>
        <v>Up</v>
      </c>
      <c r="E198" s="7" t="str">
        <f>IFERROR(VLOOKUP(DATE(E$2,$A198,$B198),'2015-2020 Data'!$B:$L,11,FALSE),"")</f>
        <v>Up</v>
      </c>
      <c r="F198" s="7" t="str">
        <f>IFERROR(VLOOKUP(DATE(F$2,$A198,$B198),'2015-2020 Data'!$B:$L,11,FALSE),"")</f>
        <v/>
      </c>
      <c r="G198" s="7" t="str">
        <f>IFERROR(VLOOKUP(DATE(G$2,$A198,$B198),'2015-2020 Data'!$B:$L,11,FALSE),"")</f>
        <v/>
      </c>
      <c r="H198" s="7" t="str">
        <f>IFERROR(VLOOKUP(DATE(H$2,$A198,$B198),'2015-2020 Data'!$B:$L,11,FALSE),"")</f>
        <v>Up</v>
      </c>
      <c r="I198" s="6">
        <f t="shared" si="18"/>
        <v>4</v>
      </c>
      <c r="J198" s="6">
        <f t="shared" si="19"/>
        <v>0</v>
      </c>
      <c r="L198" s="8">
        <v>22</v>
      </c>
      <c r="M198" s="8">
        <v>8</v>
      </c>
      <c r="N198" s="9">
        <f t="shared" si="20"/>
        <v>73.333333333333329</v>
      </c>
      <c r="P198" s="8">
        <f t="shared" si="21"/>
        <v>26</v>
      </c>
      <c r="Q198" s="8">
        <f t="shared" si="22"/>
        <v>8</v>
      </c>
      <c r="R198" s="9">
        <f t="shared" si="23"/>
        <v>76.470588235294116</v>
      </c>
    </row>
    <row r="199" spans="1:18" x14ac:dyDescent="0.25">
      <c r="A199" s="4">
        <v>7</v>
      </c>
      <c r="B199" s="4">
        <v>15</v>
      </c>
      <c r="C199" s="7" t="str">
        <f>IFERROR(VLOOKUP(DATE(C$2,$A199,$B199),'2015-2020 Data'!$B:$L,11,FALSE),"")</f>
        <v>Down</v>
      </c>
      <c r="D199" s="7" t="str">
        <f>IFERROR(VLOOKUP(DATE(D$2,$A199,$B199),'2015-2020 Data'!$B:$L,11,FALSE),"")</f>
        <v>Down</v>
      </c>
      <c r="E199" s="7" t="str">
        <f>IFERROR(VLOOKUP(DATE(E$2,$A199,$B199),'2015-2020 Data'!$B:$L,11,FALSE),"")</f>
        <v/>
      </c>
      <c r="F199" s="7" t="str">
        <f>IFERROR(VLOOKUP(DATE(F$2,$A199,$B199),'2015-2020 Data'!$B:$L,11,FALSE),"")</f>
        <v/>
      </c>
      <c r="G199" s="7" t="str">
        <f>IFERROR(VLOOKUP(DATE(G$2,$A199,$B199),'2015-2020 Data'!$B:$L,11,FALSE),"")</f>
        <v>Up</v>
      </c>
      <c r="H199" s="7" t="str">
        <f>IFERROR(VLOOKUP(DATE(H$2,$A199,$B199),'2015-2020 Data'!$B:$L,11,FALSE),"")</f>
        <v>Up</v>
      </c>
      <c r="I199" s="6">
        <f t="shared" si="18"/>
        <v>2</v>
      </c>
      <c r="J199" s="6">
        <f t="shared" si="19"/>
        <v>2</v>
      </c>
      <c r="L199" s="8">
        <v>21</v>
      </c>
      <c r="M199" s="8">
        <v>10</v>
      </c>
      <c r="N199" s="9">
        <f t="shared" si="20"/>
        <v>67.741935483870961</v>
      </c>
      <c r="P199" s="8">
        <f t="shared" si="21"/>
        <v>23</v>
      </c>
      <c r="Q199" s="8">
        <f t="shared" si="22"/>
        <v>12</v>
      </c>
      <c r="R199" s="9">
        <f t="shared" si="23"/>
        <v>65.714285714285708</v>
      </c>
    </row>
    <row r="200" spans="1:18" x14ac:dyDescent="0.25">
      <c r="A200" s="4">
        <v>7</v>
      </c>
      <c r="B200" s="4">
        <v>16</v>
      </c>
      <c r="C200" s="7" t="str">
        <f>IFERROR(VLOOKUP(DATE(C$2,$A200,$B200),'2015-2020 Data'!$B:$L,11,FALSE),"")</f>
        <v>Up</v>
      </c>
      <c r="D200" s="7" t="str">
        <f>IFERROR(VLOOKUP(DATE(D$2,$A200,$B200),'2015-2020 Data'!$B:$L,11,FALSE),"")</f>
        <v/>
      </c>
      <c r="E200" s="7" t="str">
        <f>IFERROR(VLOOKUP(DATE(E$2,$A200,$B200),'2015-2020 Data'!$B:$L,11,FALSE),"")</f>
        <v/>
      </c>
      <c r="F200" s="7" t="str">
        <f>IFERROR(VLOOKUP(DATE(F$2,$A200,$B200),'2015-2020 Data'!$B:$L,11,FALSE),"")</f>
        <v>Down</v>
      </c>
      <c r="G200" s="7" t="str">
        <f>IFERROR(VLOOKUP(DATE(G$2,$A200,$B200),'2015-2020 Data'!$B:$L,11,FALSE),"")</f>
        <v>Down</v>
      </c>
      <c r="H200" s="7" t="str">
        <f>IFERROR(VLOOKUP(DATE(H$2,$A200,$B200),'2015-2020 Data'!$B:$L,11,FALSE),"")</f>
        <v>Down</v>
      </c>
      <c r="I200" s="6">
        <f t="shared" si="18"/>
        <v>1</v>
      </c>
      <c r="J200" s="6">
        <f t="shared" si="19"/>
        <v>3</v>
      </c>
      <c r="L200" s="8">
        <v>16</v>
      </c>
      <c r="M200" s="8">
        <v>16</v>
      </c>
      <c r="N200" s="9">
        <f t="shared" si="20"/>
        <v>50</v>
      </c>
      <c r="P200" s="8">
        <f t="shared" si="21"/>
        <v>17</v>
      </c>
      <c r="Q200" s="8">
        <f t="shared" si="22"/>
        <v>19</v>
      </c>
      <c r="R200" s="9">
        <f t="shared" si="23"/>
        <v>47.222222222222221</v>
      </c>
    </row>
    <row r="201" spans="1:18" x14ac:dyDescent="0.25">
      <c r="A201" s="4">
        <v>7</v>
      </c>
      <c r="B201" s="4">
        <v>17</v>
      </c>
      <c r="C201" s="7" t="str">
        <f>IFERROR(VLOOKUP(DATE(C$2,$A201,$B201),'2015-2020 Data'!$B:$L,11,FALSE),"")</f>
        <v>Up</v>
      </c>
      <c r="D201" s="7" t="str">
        <f>IFERROR(VLOOKUP(DATE(D$2,$A201,$B201),'2015-2020 Data'!$B:$L,11,FALSE),"")</f>
        <v/>
      </c>
      <c r="E201" s="7" t="str">
        <f>IFERROR(VLOOKUP(DATE(E$2,$A201,$B201),'2015-2020 Data'!$B:$L,11,FALSE),"")</f>
        <v>Up</v>
      </c>
      <c r="F201" s="7" t="str">
        <f>IFERROR(VLOOKUP(DATE(F$2,$A201,$B201),'2015-2020 Data'!$B:$L,11,FALSE),"")</f>
        <v>Up</v>
      </c>
      <c r="G201" s="7" t="str">
        <f>IFERROR(VLOOKUP(DATE(G$2,$A201,$B201),'2015-2020 Data'!$B:$L,11,FALSE),"")</f>
        <v>Down</v>
      </c>
      <c r="H201" s="7" t="str">
        <f>IFERROR(VLOOKUP(DATE(H$2,$A201,$B201),'2015-2020 Data'!$B:$L,11,FALSE),"")</f>
        <v>Up</v>
      </c>
      <c r="I201" s="6">
        <f t="shared" si="18"/>
        <v>4</v>
      </c>
      <c r="J201" s="6">
        <f t="shared" si="19"/>
        <v>1</v>
      </c>
      <c r="L201" s="8">
        <v>21</v>
      </c>
      <c r="M201" s="8">
        <v>10</v>
      </c>
      <c r="N201" s="9">
        <f t="shared" si="20"/>
        <v>67.741935483870961</v>
      </c>
      <c r="P201" s="8">
        <f t="shared" si="21"/>
        <v>25</v>
      </c>
      <c r="Q201" s="8">
        <f t="shared" si="22"/>
        <v>11</v>
      </c>
      <c r="R201" s="9">
        <f t="shared" si="23"/>
        <v>69.444444444444443</v>
      </c>
    </row>
    <row r="202" spans="1:18" x14ac:dyDescent="0.25">
      <c r="A202" s="4">
        <v>7</v>
      </c>
      <c r="B202" s="4">
        <v>18</v>
      </c>
      <c r="C202" s="7" t="str">
        <f>IFERROR(VLOOKUP(DATE(C$2,$A202,$B202),'2015-2020 Data'!$B:$L,11,FALSE),"")</f>
        <v/>
      </c>
      <c r="D202" s="7" t="str">
        <f>IFERROR(VLOOKUP(DATE(D$2,$A202,$B202),'2015-2020 Data'!$B:$L,11,FALSE),"")</f>
        <v>Up</v>
      </c>
      <c r="E202" s="7" t="str">
        <f>IFERROR(VLOOKUP(DATE(E$2,$A202,$B202),'2015-2020 Data'!$B:$L,11,FALSE),"")</f>
        <v>Up</v>
      </c>
      <c r="F202" s="7" t="str">
        <f>IFERROR(VLOOKUP(DATE(F$2,$A202,$B202),'2015-2020 Data'!$B:$L,11,FALSE),"")</f>
        <v>Down</v>
      </c>
      <c r="G202" s="7" t="str">
        <f>IFERROR(VLOOKUP(DATE(G$2,$A202,$B202),'2015-2020 Data'!$B:$L,11,FALSE),"")</f>
        <v>Up</v>
      </c>
      <c r="H202" s="7" t="str">
        <f>IFERROR(VLOOKUP(DATE(H$2,$A202,$B202),'2015-2020 Data'!$B:$L,11,FALSE),"")</f>
        <v/>
      </c>
      <c r="I202" s="6">
        <f t="shared" si="18"/>
        <v>3</v>
      </c>
      <c r="J202" s="6">
        <f t="shared" si="19"/>
        <v>1</v>
      </c>
      <c r="L202" s="8">
        <v>13</v>
      </c>
      <c r="M202" s="8">
        <v>19</v>
      </c>
      <c r="N202" s="9">
        <f t="shared" si="20"/>
        <v>40.625</v>
      </c>
      <c r="P202" s="8">
        <f t="shared" si="21"/>
        <v>16</v>
      </c>
      <c r="Q202" s="8">
        <f t="shared" si="22"/>
        <v>20</v>
      </c>
      <c r="R202" s="9">
        <f t="shared" si="23"/>
        <v>44.444444444444443</v>
      </c>
    </row>
    <row r="203" spans="1:18" x14ac:dyDescent="0.25">
      <c r="A203" s="4">
        <v>7</v>
      </c>
      <c r="B203" s="4">
        <v>19</v>
      </c>
      <c r="C203" s="7" t="str">
        <f>IFERROR(VLOOKUP(DATE(C$2,$A203,$B203),'2015-2020 Data'!$B:$L,11,FALSE),"")</f>
        <v/>
      </c>
      <c r="D203" s="7" t="str">
        <f>IFERROR(VLOOKUP(DATE(D$2,$A203,$B203),'2015-2020 Data'!$B:$L,11,FALSE),"")</f>
        <v>Down</v>
      </c>
      <c r="E203" s="7" t="str">
        <f>IFERROR(VLOOKUP(DATE(E$2,$A203,$B203),'2015-2020 Data'!$B:$L,11,FALSE),"")</f>
        <v>Up</v>
      </c>
      <c r="F203" s="7" t="str">
        <f>IFERROR(VLOOKUP(DATE(F$2,$A203,$B203),'2015-2020 Data'!$B:$L,11,FALSE),"")</f>
        <v>Down</v>
      </c>
      <c r="G203" s="7" t="str">
        <f>IFERROR(VLOOKUP(DATE(G$2,$A203,$B203),'2015-2020 Data'!$B:$L,11,FALSE),"")</f>
        <v>Down</v>
      </c>
      <c r="H203" s="7" t="str">
        <f>IFERROR(VLOOKUP(DATE(H$2,$A203,$B203),'2015-2020 Data'!$B:$L,11,FALSE),"")</f>
        <v/>
      </c>
      <c r="I203" s="6">
        <f t="shared" si="18"/>
        <v>1</v>
      </c>
      <c r="J203" s="6">
        <f t="shared" si="19"/>
        <v>3</v>
      </c>
      <c r="L203" s="8">
        <v>18</v>
      </c>
      <c r="M203" s="8">
        <v>14</v>
      </c>
      <c r="N203" s="9">
        <f t="shared" si="20"/>
        <v>56.25</v>
      </c>
      <c r="P203" s="8">
        <f t="shared" si="21"/>
        <v>19</v>
      </c>
      <c r="Q203" s="8">
        <f t="shared" si="22"/>
        <v>17</v>
      </c>
      <c r="R203" s="9">
        <f t="shared" si="23"/>
        <v>52.777777777777779</v>
      </c>
    </row>
    <row r="204" spans="1:18" x14ac:dyDescent="0.25">
      <c r="A204" s="4">
        <v>7</v>
      </c>
      <c r="B204" s="4">
        <v>20</v>
      </c>
      <c r="C204" s="7" t="str">
        <f>IFERROR(VLOOKUP(DATE(C$2,$A204,$B204),'2015-2020 Data'!$B:$L,11,FALSE),"")</f>
        <v>Up</v>
      </c>
      <c r="D204" s="7" t="str">
        <f>IFERROR(VLOOKUP(DATE(D$2,$A204,$B204),'2015-2020 Data'!$B:$L,11,FALSE),"")</f>
        <v>Up</v>
      </c>
      <c r="E204" s="7" t="str">
        <f>IFERROR(VLOOKUP(DATE(E$2,$A204,$B204),'2015-2020 Data'!$B:$L,11,FALSE),"")</f>
        <v>Up</v>
      </c>
      <c r="F204" s="7" t="str">
        <f>IFERROR(VLOOKUP(DATE(F$2,$A204,$B204),'2015-2020 Data'!$B:$L,11,FALSE),"")</f>
        <v>Down</v>
      </c>
      <c r="G204" s="7" t="str">
        <f>IFERROR(VLOOKUP(DATE(G$2,$A204,$B204),'2015-2020 Data'!$B:$L,11,FALSE),"")</f>
        <v/>
      </c>
      <c r="H204" s="7" t="str">
        <f>IFERROR(VLOOKUP(DATE(H$2,$A204,$B204),'2015-2020 Data'!$B:$L,11,FALSE),"")</f>
        <v>Up</v>
      </c>
      <c r="I204" s="6">
        <f t="shared" si="18"/>
        <v>4</v>
      </c>
      <c r="J204" s="6">
        <f t="shared" si="19"/>
        <v>1</v>
      </c>
      <c r="L204" s="8">
        <v>16</v>
      </c>
      <c r="M204" s="8">
        <v>15</v>
      </c>
      <c r="N204" s="9">
        <f t="shared" si="20"/>
        <v>51.612903225806448</v>
      </c>
      <c r="P204" s="8">
        <f t="shared" si="21"/>
        <v>20</v>
      </c>
      <c r="Q204" s="8">
        <f t="shared" si="22"/>
        <v>16</v>
      </c>
      <c r="R204" s="9">
        <f t="shared" si="23"/>
        <v>55.555555555555557</v>
      </c>
    </row>
    <row r="205" spans="1:18" x14ac:dyDescent="0.25">
      <c r="A205" s="4">
        <v>7</v>
      </c>
      <c r="B205" s="4">
        <v>21</v>
      </c>
      <c r="C205" s="7" t="str">
        <f>IFERROR(VLOOKUP(DATE(C$2,$A205,$B205),'2015-2020 Data'!$B:$L,11,FALSE),"")</f>
        <v>Down</v>
      </c>
      <c r="D205" s="7" t="str">
        <f>IFERROR(VLOOKUP(DATE(D$2,$A205,$B205),'2015-2020 Data'!$B:$L,11,FALSE),"")</f>
        <v>Down</v>
      </c>
      <c r="E205" s="7" t="str">
        <f>IFERROR(VLOOKUP(DATE(E$2,$A205,$B205),'2015-2020 Data'!$B:$L,11,FALSE),"")</f>
        <v>Down</v>
      </c>
      <c r="F205" s="7" t="str">
        <f>IFERROR(VLOOKUP(DATE(F$2,$A205,$B205),'2015-2020 Data'!$B:$L,11,FALSE),"")</f>
        <v/>
      </c>
      <c r="G205" s="7" t="str">
        <f>IFERROR(VLOOKUP(DATE(G$2,$A205,$B205),'2015-2020 Data'!$B:$L,11,FALSE),"")</f>
        <v/>
      </c>
      <c r="H205" s="7" t="str">
        <f>IFERROR(VLOOKUP(DATE(H$2,$A205,$B205),'2015-2020 Data'!$B:$L,11,FALSE),"")</f>
        <v>Down</v>
      </c>
      <c r="I205" s="6">
        <f t="shared" si="18"/>
        <v>0</v>
      </c>
      <c r="J205" s="6">
        <f t="shared" si="19"/>
        <v>4</v>
      </c>
      <c r="L205" s="8">
        <v>12</v>
      </c>
      <c r="M205" s="8">
        <v>19</v>
      </c>
      <c r="N205" s="9">
        <f t="shared" si="20"/>
        <v>38.70967741935484</v>
      </c>
      <c r="P205" s="8">
        <f t="shared" si="21"/>
        <v>12</v>
      </c>
      <c r="Q205" s="8">
        <f t="shared" si="22"/>
        <v>23</v>
      </c>
      <c r="R205" s="9">
        <f t="shared" si="23"/>
        <v>34.285714285714285</v>
      </c>
    </row>
    <row r="206" spans="1:18" x14ac:dyDescent="0.25">
      <c r="A206" s="4">
        <v>7</v>
      </c>
      <c r="B206" s="4">
        <v>22</v>
      </c>
      <c r="C206" s="7" t="str">
        <f>IFERROR(VLOOKUP(DATE(C$2,$A206,$B206),'2015-2020 Data'!$B:$L,11,FALSE),"")</f>
        <v>Down</v>
      </c>
      <c r="D206" s="7" t="str">
        <f>IFERROR(VLOOKUP(DATE(D$2,$A206,$B206),'2015-2020 Data'!$B:$L,11,FALSE),"")</f>
        <v>Up</v>
      </c>
      <c r="E206" s="7" t="str">
        <f>IFERROR(VLOOKUP(DATE(E$2,$A206,$B206),'2015-2020 Data'!$B:$L,11,FALSE),"")</f>
        <v/>
      </c>
      <c r="F206" s="7" t="str">
        <f>IFERROR(VLOOKUP(DATE(F$2,$A206,$B206),'2015-2020 Data'!$B:$L,11,FALSE),"")</f>
        <v/>
      </c>
      <c r="G206" s="7" t="str">
        <f>IFERROR(VLOOKUP(DATE(G$2,$A206,$B206),'2015-2020 Data'!$B:$L,11,FALSE),"")</f>
        <v>Up</v>
      </c>
      <c r="H206" s="7" t="str">
        <f>IFERROR(VLOOKUP(DATE(H$2,$A206,$B206),'2015-2020 Data'!$B:$L,11,FALSE),"")</f>
        <v>Up</v>
      </c>
      <c r="I206" s="6">
        <f t="shared" si="18"/>
        <v>3</v>
      </c>
      <c r="J206" s="6">
        <f t="shared" si="19"/>
        <v>1</v>
      </c>
      <c r="L206" s="8">
        <v>17</v>
      </c>
      <c r="M206" s="8">
        <v>14</v>
      </c>
      <c r="N206" s="9">
        <f t="shared" si="20"/>
        <v>54.838709677419352</v>
      </c>
      <c r="P206" s="8">
        <f t="shared" si="21"/>
        <v>20</v>
      </c>
      <c r="Q206" s="8">
        <f t="shared" si="22"/>
        <v>15</v>
      </c>
      <c r="R206" s="9">
        <f t="shared" si="23"/>
        <v>57.142857142857146</v>
      </c>
    </row>
    <row r="207" spans="1:18" x14ac:dyDescent="0.25">
      <c r="A207" s="4">
        <v>7</v>
      </c>
      <c r="B207" s="4">
        <v>23</v>
      </c>
      <c r="C207" s="7" t="str">
        <f>IFERROR(VLOOKUP(DATE(C$2,$A207,$B207),'2015-2020 Data'!$B:$L,11,FALSE),"")</f>
        <v>Down</v>
      </c>
      <c r="D207" s="7" t="str">
        <f>IFERROR(VLOOKUP(DATE(D$2,$A207,$B207),'2015-2020 Data'!$B:$L,11,FALSE),"")</f>
        <v/>
      </c>
      <c r="E207" s="7" t="str">
        <f>IFERROR(VLOOKUP(DATE(E$2,$A207,$B207),'2015-2020 Data'!$B:$L,11,FALSE),"")</f>
        <v/>
      </c>
      <c r="F207" s="7" t="str">
        <f>IFERROR(VLOOKUP(DATE(F$2,$A207,$B207),'2015-2020 Data'!$B:$L,11,FALSE),"")</f>
        <v>Up</v>
      </c>
      <c r="G207" s="7" t="str">
        <f>IFERROR(VLOOKUP(DATE(G$2,$A207,$B207),'2015-2020 Data'!$B:$L,11,FALSE),"")</f>
        <v>Up</v>
      </c>
      <c r="H207" s="7" t="str">
        <f>IFERROR(VLOOKUP(DATE(H$2,$A207,$B207),'2015-2020 Data'!$B:$L,11,FALSE),"")</f>
        <v>Down</v>
      </c>
      <c r="I207" s="6">
        <f t="shared" si="18"/>
        <v>2</v>
      </c>
      <c r="J207" s="6">
        <f t="shared" si="19"/>
        <v>2</v>
      </c>
      <c r="L207" s="8">
        <v>16</v>
      </c>
      <c r="M207" s="8">
        <v>16</v>
      </c>
      <c r="N207" s="9">
        <f t="shared" si="20"/>
        <v>50</v>
      </c>
      <c r="P207" s="8">
        <f t="shared" si="21"/>
        <v>18</v>
      </c>
      <c r="Q207" s="8">
        <f t="shared" si="22"/>
        <v>18</v>
      </c>
      <c r="R207" s="9">
        <f t="shared" si="23"/>
        <v>50</v>
      </c>
    </row>
    <row r="208" spans="1:18" x14ac:dyDescent="0.25">
      <c r="A208" s="4">
        <v>7</v>
      </c>
      <c r="B208" s="4">
        <v>24</v>
      </c>
      <c r="C208" s="7" t="str">
        <f>IFERROR(VLOOKUP(DATE(C$2,$A208,$B208),'2015-2020 Data'!$B:$L,11,FALSE),"")</f>
        <v>Down</v>
      </c>
      <c r="D208" s="7" t="str">
        <f>IFERROR(VLOOKUP(DATE(D$2,$A208,$B208),'2015-2020 Data'!$B:$L,11,FALSE),"")</f>
        <v/>
      </c>
      <c r="E208" s="7" t="str">
        <f>IFERROR(VLOOKUP(DATE(E$2,$A208,$B208),'2015-2020 Data'!$B:$L,11,FALSE),"")</f>
        <v>Up</v>
      </c>
      <c r="F208" s="7" t="str">
        <f>IFERROR(VLOOKUP(DATE(F$2,$A208,$B208),'2015-2020 Data'!$B:$L,11,FALSE),"")</f>
        <v>Down</v>
      </c>
      <c r="G208" s="7" t="str">
        <f>IFERROR(VLOOKUP(DATE(G$2,$A208,$B208),'2015-2020 Data'!$B:$L,11,FALSE),"")</f>
        <v>Up</v>
      </c>
      <c r="H208" s="7" t="str">
        <f>IFERROR(VLOOKUP(DATE(H$2,$A208,$B208),'2015-2020 Data'!$B:$L,11,FALSE),"")</f>
        <v>Down</v>
      </c>
      <c r="I208" s="6">
        <f t="shared" si="18"/>
        <v>2</v>
      </c>
      <c r="J208" s="6">
        <f t="shared" si="19"/>
        <v>3</v>
      </c>
      <c r="L208" s="8">
        <v>14</v>
      </c>
      <c r="M208" s="8">
        <v>17</v>
      </c>
      <c r="N208" s="9">
        <f t="shared" si="20"/>
        <v>45.161290322580648</v>
      </c>
      <c r="P208" s="8">
        <f t="shared" si="21"/>
        <v>16</v>
      </c>
      <c r="Q208" s="8">
        <f t="shared" si="22"/>
        <v>20</v>
      </c>
      <c r="R208" s="9">
        <f t="shared" si="23"/>
        <v>44.444444444444443</v>
      </c>
    </row>
    <row r="209" spans="1:18" x14ac:dyDescent="0.25">
      <c r="A209" s="4">
        <v>7</v>
      </c>
      <c r="B209" s="4">
        <v>25</v>
      </c>
      <c r="C209" s="7" t="str">
        <f>IFERROR(VLOOKUP(DATE(C$2,$A209,$B209),'2015-2020 Data'!$B:$L,11,FALSE),"")</f>
        <v/>
      </c>
      <c r="D209" s="7" t="str">
        <f>IFERROR(VLOOKUP(DATE(D$2,$A209,$B209),'2015-2020 Data'!$B:$L,11,FALSE),"")</f>
        <v>Down</v>
      </c>
      <c r="E209" s="7" t="str">
        <f>IFERROR(VLOOKUP(DATE(E$2,$A209,$B209),'2015-2020 Data'!$B:$L,11,FALSE),"")</f>
        <v>Up</v>
      </c>
      <c r="F209" s="7" t="str">
        <f>IFERROR(VLOOKUP(DATE(F$2,$A209,$B209),'2015-2020 Data'!$B:$L,11,FALSE),"")</f>
        <v>Up</v>
      </c>
      <c r="G209" s="7" t="str">
        <f>IFERROR(VLOOKUP(DATE(G$2,$A209,$B209),'2015-2020 Data'!$B:$L,11,FALSE),"")</f>
        <v>Down</v>
      </c>
      <c r="H209" s="7" t="str">
        <f>IFERROR(VLOOKUP(DATE(H$2,$A209,$B209),'2015-2020 Data'!$B:$L,11,FALSE),"")</f>
        <v/>
      </c>
      <c r="I209" s="6">
        <f t="shared" si="18"/>
        <v>2</v>
      </c>
      <c r="J209" s="6">
        <f t="shared" si="19"/>
        <v>2</v>
      </c>
      <c r="L209" s="8">
        <v>20</v>
      </c>
      <c r="M209" s="8">
        <v>12</v>
      </c>
      <c r="N209" s="9">
        <f t="shared" si="20"/>
        <v>62.5</v>
      </c>
      <c r="P209" s="8">
        <f t="shared" si="21"/>
        <v>22</v>
      </c>
      <c r="Q209" s="8">
        <f t="shared" si="22"/>
        <v>14</v>
      </c>
      <c r="R209" s="9">
        <f t="shared" si="23"/>
        <v>61.111111111111114</v>
      </c>
    </row>
    <row r="210" spans="1:18" x14ac:dyDescent="0.25">
      <c r="A210" s="4">
        <v>7</v>
      </c>
      <c r="B210" s="4">
        <v>26</v>
      </c>
      <c r="C210" s="7" t="str">
        <f>IFERROR(VLOOKUP(DATE(C$2,$A210,$B210),'2015-2020 Data'!$B:$L,11,FALSE),"")</f>
        <v/>
      </c>
      <c r="D210" s="7" t="str">
        <f>IFERROR(VLOOKUP(DATE(D$2,$A210,$B210),'2015-2020 Data'!$B:$L,11,FALSE),"")</f>
        <v>Up</v>
      </c>
      <c r="E210" s="7" t="str">
        <f>IFERROR(VLOOKUP(DATE(E$2,$A210,$B210),'2015-2020 Data'!$B:$L,11,FALSE),"")</f>
        <v>Up</v>
      </c>
      <c r="F210" s="7" t="str">
        <f>IFERROR(VLOOKUP(DATE(F$2,$A210,$B210),'2015-2020 Data'!$B:$L,11,FALSE),"")</f>
        <v>Down</v>
      </c>
      <c r="G210" s="7" t="str">
        <f>IFERROR(VLOOKUP(DATE(G$2,$A210,$B210),'2015-2020 Data'!$B:$L,11,FALSE),"")</f>
        <v>Up</v>
      </c>
      <c r="H210" s="7" t="str">
        <f>IFERROR(VLOOKUP(DATE(H$2,$A210,$B210),'2015-2020 Data'!$B:$L,11,FALSE),"")</f>
        <v/>
      </c>
      <c r="I210" s="6">
        <f t="shared" si="18"/>
        <v>3</v>
      </c>
      <c r="J210" s="6">
        <f t="shared" si="19"/>
        <v>1</v>
      </c>
      <c r="L210" s="8">
        <v>16</v>
      </c>
      <c r="M210" s="8">
        <v>16</v>
      </c>
      <c r="N210" s="9">
        <f t="shared" si="20"/>
        <v>50</v>
      </c>
      <c r="P210" s="8">
        <f t="shared" si="21"/>
        <v>19</v>
      </c>
      <c r="Q210" s="8">
        <f t="shared" si="22"/>
        <v>17</v>
      </c>
      <c r="R210" s="9">
        <f t="shared" si="23"/>
        <v>52.777777777777779</v>
      </c>
    </row>
    <row r="211" spans="1:18" x14ac:dyDescent="0.25">
      <c r="A211" s="4">
        <v>7</v>
      </c>
      <c r="B211" s="4">
        <v>27</v>
      </c>
      <c r="C211" s="7" t="str">
        <f>IFERROR(VLOOKUP(DATE(C$2,$A211,$B211),'2015-2020 Data'!$B:$L,11,FALSE),"")</f>
        <v>Down</v>
      </c>
      <c r="D211" s="7" t="str">
        <f>IFERROR(VLOOKUP(DATE(D$2,$A211,$B211),'2015-2020 Data'!$B:$L,11,FALSE),"")</f>
        <v>Up</v>
      </c>
      <c r="E211" s="7" t="str">
        <f>IFERROR(VLOOKUP(DATE(E$2,$A211,$B211),'2015-2020 Data'!$B:$L,11,FALSE),"")</f>
        <v>Down</v>
      </c>
      <c r="F211" s="7" t="str">
        <f>IFERROR(VLOOKUP(DATE(F$2,$A211,$B211),'2015-2020 Data'!$B:$L,11,FALSE),"")</f>
        <v>Down</v>
      </c>
      <c r="G211" s="7" t="str">
        <f>IFERROR(VLOOKUP(DATE(G$2,$A211,$B211),'2015-2020 Data'!$B:$L,11,FALSE),"")</f>
        <v/>
      </c>
      <c r="H211" s="7" t="str">
        <f>IFERROR(VLOOKUP(DATE(H$2,$A211,$B211),'2015-2020 Data'!$B:$L,11,FALSE),"")</f>
        <v>Up</v>
      </c>
      <c r="I211" s="6">
        <f t="shared" ref="I211:I274" si="24">COUNTIF(C211:H211,"Up")</f>
        <v>2</v>
      </c>
      <c r="J211" s="6">
        <f t="shared" ref="J211:J274" si="25">COUNTIF(C211:H211,"Down")</f>
        <v>3</v>
      </c>
      <c r="L211" s="8">
        <v>14</v>
      </c>
      <c r="M211" s="8">
        <v>17</v>
      </c>
      <c r="N211" s="9">
        <f t="shared" si="20"/>
        <v>45.161290322580648</v>
      </c>
      <c r="P211" s="8">
        <f t="shared" si="21"/>
        <v>16</v>
      </c>
      <c r="Q211" s="8">
        <f t="shared" si="22"/>
        <v>20</v>
      </c>
      <c r="R211" s="9">
        <f t="shared" si="23"/>
        <v>44.444444444444443</v>
      </c>
    </row>
    <row r="212" spans="1:18" x14ac:dyDescent="0.25">
      <c r="A212" s="4">
        <v>7</v>
      </c>
      <c r="B212" s="4">
        <v>28</v>
      </c>
      <c r="C212" s="7" t="str">
        <f>IFERROR(VLOOKUP(DATE(C$2,$A212,$B212),'2015-2020 Data'!$B:$L,11,FALSE),"")</f>
        <v>Up</v>
      </c>
      <c r="D212" s="7" t="str">
        <f>IFERROR(VLOOKUP(DATE(D$2,$A212,$B212),'2015-2020 Data'!$B:$L,11,FALSE),"")</f>
        <v>Up</v>
      </c>
      <c r="E212" s="7" t="str">
        <f>IFERROR(VLOOKUP(DATE(E$2,$A212,$B212),'2015-2020 Data'!$B:$L,11,FALSE),"")</f>
        <v>Down</v>
      </c>
      <c r="F212" s="7" t="str">
        <f>IFERROR(VLOOKUP(DATE(F$2,$A212,$B212),'2015-2020 Data'!$B:$L,11,FALSE),"")</f>
        <v/>
      </c>
      <c r="G212" s="7" t="str">
        <f>IFERROR(VLOOKUP(DATE(G$2,$A212,$B212),'2015-2020 Data'!$B:$L,11,FALSE),"")</f>
        <v/>
      </c>
      <c r="H212" s="7" t="str">
        <f>IFERROR(VLOOKUP(DATE(H$2,$A212,$B212),'2015-2020 Data'!$B:$L,11,FALSE),"")</f>
        <v>Down</v>
      </c>
      <c r="I212" s="6">
        <f t="shared" si="24"/>
        <v>2</v>
      </c>
      <c r="J212" s="6">
        <f t="shared" si="25"/>
        <v>2</v>
      </c>
      <c r="L212" s="8">
        <v>13</v>
      </c>
      <c r="M212" s="8">
        <v>18</v>
      </c>
      <c r="N212" s="9">
        <f t="shared" si="20"/>
        <v>41.935483870967744</v>
      </c>
      <c r="P212" s="8">
        <f t="shared" si="21"/>
        <v>15</v>
      </c>
      <c r="Q212" s="8">
        <f t="shared" si="22"/>
        <v>20</v>
      </c>
      <c r="R212" s="9">
        <f t="shared" si="23"/>
        <v>42.857142857142854</v>
      </c>
    </row>
    <row r="213" spans="1:18" x14ac:dyDescent="0.25">
      <c r="A213" s="4">
        <v>7</v>
      </c>
      <c r="B213" s="4">
        <v>29</v>
      </c>
      <c r="C213" s="7" t="str">
        <f>IFERROR(VLOOKUP(DATE(C$2,$A213,$B213),'2015-2020 Data'!$B:$L,11,FALSE),"")</f>
        <v>Up</v>
      </c>
      <c r="D213" s="7" t="str">
        <f>IFERROR(VLOOKUP(DATE(D$2,$A213,$B213),'2015-2020 Data'!$B:$L,11,FALSE),"")</f>
        <v>Up</v>
      </c>
      <c r="E213" s="7" t="str">
        <f>IFERROR(VLOOKUP(DATE(E$2,$A213,$B213),'2015-2020 Data'!$B:$L,11,FALSE),"")</f>
        <v/>
      </c>
      <c r="F213" s="7" t="str">
        <f>IFERROR(VLOOKUP(DATE(F$2,$A213,$B213),'2015-2020 Data'!$B:$L,11,FALSE),"")</f>
        <v/>
      </c>
      <c r="G213" s="7" t="str">
        <f>IFERROR(VLOOKUP(DATE(G$2,$A213,$B213),'2015-2020 Data'!$B:$L,11,FALSE),"")</f>
        <v>Down</v>
      </c>
      <c r="H213" s="7" t="str">
        <f>IFERROR(VLOOKUP(DATE(H$2,$A213,$B213),'2015-2020 Data'!$B:$L,11,FALSE),"")</f>
        <v>Up</v>
      </c>
      <c r="I213" s="6">
        <f t="shared" si="24"/>
        <v>3</v>
      </c>
      <c r="J213" s="6">
        <f t="shared" si="25"/>
        <v>1</v>
      </c>
      <c r="L213" s="8">
        <v>12</v>
      </c>
      <c r="M213" s="8">
        <v>19</v>
      </c>
      <c r="N213" s="9">
        <f t="shared" si="20"/>
        <v>38.70967741935484</v>
      </c>
      <c r="P213" s="8">
        <f t="shared" si="21"/>
        <v>15</v>
      </c>
      <c r="Q213" s="8">
        <f t="shared" si="22"/>
        <v>20</v>
      </c>
      <c r="R213" s="9">
        <f t="shared" si="23"/>
        <v>42.857142857142854</v>
      </c>
    </row>
    <row r="214" spans="1:18" x14ac:dyDescent="0.25">
      <c r="A214" s="4">
        <v>7</v>
      </c>
      <c r="B214" s="4">
        <v>30</v>
      </c>
      <c r="C214" s="7" t="str">
        <f>IFERROR(VLOOKUP(DATE(C$2,$A214,$B214),'2015-2020 Data'!$B:$L,11,FALSE),"")</f>
        <v>Up</v>
      </c>
      <c r="D214" s="7" t="str">
        <f>IFERROR(VLOOKUP(DATE(D$2,$A214,$B214),'2015-2020 Data'!$B:$L,11,FALSE),"")</f>
        <v/>
      </c>
      <c r="E214" s="7" t="str">
        <f>IFERROR(VLOOKUP(DATE(E$2,$A214,$B214),'2015-2020 Data'!$B:$L,11,FALSE),"")</f>
        <v/>
      </c>
      <c r="F214" s="7" t="str">
        <f>IFERROR(VLOOKUP(DATE(F$2,$A214,$B214),'2015-2020 Data'!$B:$L,11,FALSE),"")</f>
        <v>Down</v>
      </c>
      <c r="G214" s="7" t="str">
        <f>IFERROR(VLOOKUP(DATE(G$2,$A214,$B214),'2015-2020 Data'!$B:$L,11,FALSE),"")</f>
        <v>Down</v>
      </c>
      <c r="H214" s="7" t="str">
        <f>IFERROR(VLOOKUP(DATE(H$2,$A214,$B214),'2015-2020 Data'!$B:$L,11,FALSE),"")</f>
        <v>Up</v>
      </c>
      <c r="I214" s="6">
        <f t="shared" si="24"/>
        <v>2</v>
      </c>
      <c r="J214" s="6">
        <f t="shared" si="25"/>
        <v>2</v>
      </c>
      <c r="L214" s="8">
        <v>19</v>
      </c>
      <c r="M214" s="8">
        <v>13</v>
      </c>
      <c r="N214" s="9">
        <f t="shared" si="20"/>
        <v>59.375</v>
      </c>
      <c r="P214" s="8">
        <f t="shared" si="21"/>
        <v>21</v>
      </c>
      <c r="Q214" s="8">
        <f t="shared" si="22"/>
        <v>15</v>
      </c>
      <c r="R214" s="9">
        <f t="shared" si="23"/>
        <v>58.333333333333336</v>
      </c>
    </row>
    <row r="215" spans="1:18" x14ac:dyDescent="0.25">
      <c r="A215" s="4">
        <v>7</v>
      </c>
      <c r="B215" s="4">
        <v>31</v>
      </c>
      <c r="C215" s="7" t="str">
        <f>IFERROR(VLOOKUP(DATE(C$2,$A215,$B215),'2015-2020 Data'!$B:$L,11,FALSE),"")</f>
        <v>Down</v>
      </c>
      <c r="D215" s="7" t="str">
        <f>IFERROR(VLOOKUP(DATE(D$2,$A215,$B215),'2015-2020 Data'!$B:$L,11,FALSE),"")</f>
        <v/>
      </c>
      <c r="E215" s="7" t="str">
        <f>IFERROR(VLOOKUP(DATE(E$2,$A215,$B215),'2015-2020 Data'!$B:$L,11,FALSE),"")</f>
        <v>Down</v>
      </c>
      <c r="F215" s="7" t="str">
        <f>IFERROR(VLOOKUP(DATE(F$2,$A215,$B215),'2015-2020 Data'!$B:$L,11,FALSE),"")</f>
        <v>Up</v>
      </c>
      <c r="G215" s="7" t="str">
        <f>IFERROR(VLOOKUP(DATE(G$2,$A215,$B215),'2015-2020 Data'!$B:$L,11,FALSE),"")</f>
        <v>Down</v>
      </c>
      <c r="H215" s="7" t="str">
        <f>IFERROR(VLOOKUP(DATE(H$2,$A215,$B215),'2015-2020 Data'!$B:$L,11,FALSE),"")</f>
        <v>Up</v>
      </c>
      <c r="I215" s="6">
        <f t="shared" si="24"/>
        <v>2</v>
      </c>
      <c r="J215" s="6">
        <f t="shared" si="25"/>
        <v>3</v>
      </c>
      <c r="L215" s="8">
        <v>17</v>
      </c>
      <c r="M215" s="8">
        <v>14</v>
      </c>
      <c r="N215" s="9">
        <f t="shared" si="20"/>
        <v>54.838709677419352</v>
      </c>
      <c r="P215" s="8">
        <f t="shared" si="21"/>
        <v>19</v>
      </c>
      <c r="Q215" s="8">
        <f t="shared" si="22"/>
        <v>17</v>
      </c>
      <c r="R215" s="9">
        <f t="shared" si="23"/>
        <v>52.777777777777779</v>
      </c>
    </row>
    <row r="216" spans="1:18" x14ac:dyDescent="0.25">
      <c r="A216" s="4">
        <v>8</v>
      </c>
      <c r="B216" s="4">
        <v>1</v>
      </c>
      <c r="C216" s="7" t="str">
        <f>IFERROR(VLOOKUP(DATE(C$2,$A216,$B216),'2015-2020 Data'!$B:$L,11,FALSE),"")</f>
        <v/>
      </c>
      <c r="D216" s="7" t="str">
        <f>IFERROR(VLOOKUP(DATE(D$2,$A216,$B216),'2015-2020 Data'!$B:$L,11,FALSE),"")</f>
        <v>Up</v>
      </c>
      <c r="E216" s="7" t="str">
        <f>IFERROR(VLOOKUP(DATE(E$2,$A216,$B216),'2015-2020 Data'!$B:$L,11,FALSE),"")</f>
        <v>Up</v>
      </c>
      <c r="F216" s="7" t="str">
        <f>IFERROR(VLOOKUP(DATE(F$2,$A216,$B216),'2015-2020 Data'!$B:$L,11,FALSE),"")</f>
        <v>Up</v>
      </c>
      <c r="G216" s="7" t="str">
        <f>IFERROR(VLOOKUP(DATE(G$2,$A216,$B216),'2015-2020 Data'!$B:$L,11,FALSE),"")</f>
        <v>Down</v>
      </c>
      <c r="H216" s="7" t="str">
        <f>IFERROR(VLOOKUP(DATE(H$2,$A216,$B216),'2015-2020 Data'!$B:$L,11,FALSE),"")</f>
        <v/>
      </c>
      <c r="I216" s="6">
        <f t="shared" si="24"/>
        <v>3</v>
      </c>
      <c r="J216" s="6">
        <f t="shared" si="25"/>
        <v>1</v>
      </c>
      <c r="L216" s="8">
        <v>16</v>
      </c>
      <c r="M216" s="8">
        <v>16</v>
      </c>
      <c r="N216" s="9">
        <f t="shared" si="20"/>
        <v>50</v>
      </c>
      <c r="P216" s="8">
        <f t="shared" si="21"/>
        <v>19</v>
      </c>
      <c r="Q216" s="8">
        <f t="shared" si="22"/>
        <v>17</v>
      </c>
      <c r="R216" s="9">
        <f t="shared" si="23"/>
        <v>52.777777777777779</v>
      </c>
    </row>
    <row r="217" spans="1:18" x14ac:dyDescent="0.25">
      <c r="A217" s="4">
        <v>8</v>
      </c>
      <c r="B217" s="4">
        <v>2</v>
      </c>
      <c r="C217" s="7" t="str">
        <f>IFERROR(VLOOKUP(DATE(C$2,$A217,$B217),'2015-2020 Data'!$B:$L,11,FALSE),"")</f>
        <v/>
      </c>
      <c r="D217" s="7" t="str">
        <f>IFERROR(VLOOKUP(DATE(D$2,$A217,$B217),'2015-2020 Data'!$B:$L,11,FALSE),"")</f>
        <v>Down</v>
      </c>
      <c r="E217" s="7" t="str">
        <f>IFERROR(VLOOKUP(DATE(E$2,$A217,$B217),'2015-2020 Data'!$B:$L,11,FALSE),"")</f>
        <v>Down</v>
      </c>
      <c r="F217" s="7" t="str">
        <f>IFERROR(VLOOKUP(DATE(F$2,$A217,$B217),'2015-2020 Data'!$B:$L,11,FALSE),"")</f>
        <v>Up</v>
      </c>
      <c r="G217" s="7" t="str">
        <f>IFERROR(VLOOKUP(DATE(G$2,$A217,$B217),'2015-2020 Data'!$B:$L,11,FALSE),"")</f>
        <v>Down</v>
      </c>
      <c r="H217" s="7" t="str">
        <f>IFERROR(VLOOKUP(DATE(H$2,$A217,$B217),'2015-2020 Data'!$B:$L,11,FALSE),"")</f>
        <v/>
      </c>
      <c r="I217" s="6">
        <f t="shared" si="24"/>
        <v>1</v>
      </c>
      <c r="J217" s="6">
        <f t="shared" si="25"/>
        <v>3</v>
      </c>
      <c r="L217" s="8">
        <v>19</v>
      </c>
      <c r="M217" s="8">
        <v>13</v>
      </c>
      <c r="N217" s="9">
        <f t="shared" si="20"/>
        <v>59.375</v>
      </c>
      <c r="P217" s="8">
        <f t="shared" si="21"/>
        <v>20</v>
      </c>
      <c r="Q217" s="8">
        <f t="shared" si="22"/>
        <v>16</v>
      </c>
      <c r="R217" s="9">
        <f t="shared" si="23"/>
        <v>55.555555555555557</v>
      </c>
    </row>
    <row r="218" spans="1:18" x14ac:dyDescent="0.25">
      <c r="A218" s="4">
        <v>8</v>
      </c>
      <c r="B218" s="4">
        <v>3</v>
      </c>
      <c r="C218" s="7" t="str">
        <f>IFERROR(VLOOKUP(DATE(C$2,$A218,$B218),'2015-2020 Data'!$B:$L,11,FALSE),"")</f>
        <v>Down</v>
      </c>
      <c r="D218" s="7" t="str">
        <f>IFERROR(VLOOKUP(DATE(D$2,$A218,$B218),'2015-2020 Data'!$B:$L,11,FALSE),"")</f>
        <v>Up</v>
      </c>
      <c r="E218" s="7" t="str">
        <f>IFERROR(VLOOKUP(DATE(E$2,$A218,$B218),'2015-2020 Data'!$B:$L,11,FALSE),"")</f>
        <v>Down</v>
      </c>
      <c r="F218" s="7" t="str">
        <f>IFERROR(VLOOKUP(DATE(F$2,$A218,$B218),'2015-2020 Data'!$B:$L,11,FALSE),"")</f>
        <v>Up</v>
      </c>
      <c r="G218" s="7" t="str">
        <f>IFERROR(VLOOKUP(DATE(G$2,$A218,$B218),'2015-2020 Data'!$B:$L,11,FALSE),"")</f>
        <v/>
      </c>
      <c r="H218" s="7" t="str">
        <f>IFERROR(VLOOKUP(DATE(H$2,$A218,$B218),'2015-2020 Data'!$B:$L,11,FALSE),"")</f>
        <v>Up</v>
      </c>
      <c r="I218" s="6">
        <f t="shared" si="24"/>
        <v>3</v>
      </c>
      <c r="J218" s="6">
        <f t="shared" si="25"/>
        <v>2</v>
      </c>
      <c r="L218" s="8">
        <v>15</v>
      </c>
      <c r="M218" s="8">
        <v>16</v>
      </c>
      <c r="N218" s="9">
        <f t="shared" si="20"/>
        <v>48.387096774193552</v>
      </c>
      <c r="P218" s="8">
        <f t="shared" si="21"/>
        <v>18</v>
      </c>
      <c r="Q218" s="8">
        <f t="shared" si="22"/>
        <v>18</v>
      </c>
      <c r="R218" s="9">
        <f t="shared" si="23"/>
        <v>50</v>
      </c>
    </row>
    <row r="219" spans="1:18" x14ac:dyDescent="0.25">
      <c r="A219" s="4">
        <v>8</v>
      </c>
      <c r="B219" s="4">
        <v>4</v>
      </c>
      <c r="C219" s="7" t="str">
        <f>IFERROR(VLOOKUP(DATE(C$2,$A219,$B219),'2015-2020 Data'!$B:$L,11,FALSE),"")</f>
        <v>Down</v>
      </c>
      <c r="D219" s="7" t="str">
        <f>IFERROR(VLOOKUP(DATE(D$2,$A219,$B219),'2015-2020 Data'!$B:$L,11,FALSE),"")</f>
        <v>Up</v>
      </c>
      <c r="E219" s="7" t="str">
        <f>IFERROR(VLOOKUP(DATE(E$2,$A219,$B219),'2015-2020 Data'!$B:$L,11,FALSE),"")</f>
        <v>Up</v>
      </c>
      <c r="F219" s="7" t="str">
        <f>IFERROR(VLOOKUP(DATE(F$2,$A219,$B219),'2015-2020 Data'!$B:$L,11,FALSE),"")</f>
        <v/>
      </c>
      <c r="G219" s="7" t="str">
        <f>IFERROR(VLOOKUP(DATE(G$2,$A219,$B219),'2015-2020 Data'!$B:$L,11,FALSE),"")</f>
        <v/>
      </c>
      <c r="H219" s="7" t="str">
        <f>IFERROR(VLOOKUP(DATE(H$2,$A219,$B219),'2015-2020 Data'!$B:$L,11,FALSE),"")</f>
        <v>Up</v>
      </c>
      <c r="I219" s="6">
        <f t="shared" si="24"/>
        <v>3</v>
      </c>
      <c r="J219" s="6">
        <f t="shared" si="25"/>
        <v>1</v>
      </c>
      <c r="L219" s="8">
        <v>13</v>
      </c>
      <c r="M219" s="8">
        <v>18</v>
      </c>
      <c r="N219" s="9">
        <f t="shared" si="20"/>
        <v>41.935483870967744</v>
      </c>
      <c r="P219" s="8">
        <f t="shared" si="21"/>
        <v>16</v>
      </c>
      <c r="Q219" s="8">
        <f t="shared" si="22"/>
        <v>19</v>
      </c>
      <c r="R219" s="9">
        <f t="shared" si="23"/>
        <v>45.714285714285715</v>
      </c>
    </row>
    <row r="220" spans="1:18" x14ac:dyDescent="0.25">
      <c r="A220" s="4">
        <v>8</v>
      </c>
      <c r="B220" s="4">
        <v>5</v>
      </c>
      <c r="C220" s="7" t="str">
        <f>IFERROR(VLOOKUP(DATE(C$2,$A220,$B220),'2015-2020 Data'!$B:$L,11,FALSE),"")</f>
        <v>Up</v>
      </c>
      <c r="D220" s="7" t="str">
        <f>IFERROR(VLOOKUP(DATE(D$2,$A220,$B220),'2015-2020 Data'!$B:$L,11,FALSE),"")</f>
        <v>Up</v>
      </c>
      <c r="E220" s="7" t="str">
        <f>IFERROR(VLOOKUP(DATE(E$2,$A220,$B220),'2015-2020 Data'!$B:$L,11,FALSE),"")</f>
        <v/>
      </c>
      <c r="F220" s="7" t="str">
        <f>IFERROR(VLOOKUP(DATE(F$2,$A220,$B220),'2015-2020 Data'!$B:$L,11,FALSE),"")</f>
        <v/>
      </c>
      <c r="G220" s="7" t="str">
        <f>IFERROR(VLOOKUP(DATE(G$2,$A220,$B220),'2015-2020 Data'!$B:$L,11,FALSE),"")</f>
        <v>Down</v>
      </c>
      <c r="H220" s="7" t="str">
        <f>IFERROR(VLOOKUP(DATE(H$2,$A220,$B220),'2015-2020 Data'!$B:$L,11,FALSE),"")</f>
        <v>Up</v>
      </c>
      <c r="I220" s="6">
        <f t="shared" si="24"/>
        <v>3</v>
      </c>
      <c r="J220" s="6">
        <f t="shared" si="25"/>
        <v>1</v>
      </c>
      <c r="L220" s="8">
        <v>13</v>
      </c>
      <c r="M220" s="8">
        <v>18</v>
      </c>
      <c r="N220" s="9">
        <f t="shared" si="20"/>
        <v>41.935483870967744</v>
      </c>
      <c r="P220" s="8">
        <f t="shared" si="21"/>
        <v>16</v>
      </c>
      <c r="Q220" s="8">
        <f t="shared" si="22"/>
        <v>19</v>
      </c>
      <c r="R220" s="9">
        <f t="shared" si="23"/>
        <v>45.714285714285715</v>
      </c>
    </row>
    <row r="221" spans="1:18" x14ac:dyDescent="0.25">
      <c r="A221" s="4">
        <v>8</v>
      </c>
      <c r="B221" s="4">
        <v>6</v>
      </c>
      <c r="C221" s="7" t="str">
        <f>IFERROR(VLOOKUP(DATE(C$2,$A221,$B221),'2015-2020 Data'!$B:$L,11,FALSE),"")</f>
        <v>Down</v>
      </c>
      <c r="D221" s="7" t="str">
        <f>IFERROR(VLOOKUP(DATE(D$2,$A221,$B221),'2015-2020 Data'!$B:$L,11,FALSE),"")</f>
        <v/>
      </c>
      <c r="E221" s="7" t="str">
        <f>IFERROR(VLOOKUP(DATE(E$2,$A221,$B221),'2015-2020 Data'!$B:$L,11,FALSE),"")</f>
        <v/>
      </c>
      <c r="F221" s="7" t="str">
        <f>IFERROR(VLOOKUP(DATE(F$2,$A221,$B221),'2015-2020 Data'!$B:$L,11,FALSE),"")</f>
        <v>Up</v>
      </c>
      <c r="G221" s="7" t="str">
        <f>IFERROR(VLOOKUP(DATE(G$2,$A221,$B221),'2015-2020 Data'!$B:$L,11,FALSE),"")</f>
        <v>Up</v>
      </c>
      <c r="H221" s="7" t="str">
        <f>IFERROR(VLOOKUP(DATE(H$2,$A221,$B221),'2015-2020 Data'!$B:$L,11,FALSE),"")</f>
        <v>Up</v>
      </c>
      <c r="I221" s="6">
        <f t="shared" si="24"/>
        <v>3</v>
      </c>
      <c r="J221" s="6">
        <f t="shared" si="25"/>
        <v>1</v>
      </c>
      <c r="L221" s="8">
        <v>19</v>
      </c>
      <c r="M221" s="8">
        <v>13</v>
      </c>
      <c r="N221" s="9">
        <f t="shared" si="20"/>
        <v>59.375</v>
      </c>
      <c r="P221" s="8">
        <f t="shared" si="21"/>
        <v>22</v>
      </c>
      <c r="Q221" s="8">
        <f t="shared" si="22"/>
        <v>14</v>
      </c>
      <c r="R221" s="9">
        <f t="shared" si="23"/>
        <v>61.111111111111114</v>
      </c>
    </row>
    <row r="222" spans="1:18" x14ac:dyDescent="0.25">
      <c r="A222" s="4">
        <v>8</v>
      </c>
      <c r="B222" s="4">
        <v>7</v>
      </c>
      <c r="C222" s="7" t="str">
        <f>IFERROR(VLOOKUP(DATE(C$2,$A222,$B222),'2015-2020 Data'!$B:$L,11,FALSE),"")</f>
        <v>Down</v>
      </c>
      <c r="D222" s="7" t="str">
        <f>IFERROR(VLOOKUP(DATE(D$2,$A222,$B222),'2015-2020 Data'!$B:$L,11,FALSE),"")</f>
        <v/>
      </c>
      <c r="E222" s="7" t="str">
        <f>IFERROR(VLOOKUP(DATE(E$2,$A222,$B222),'2015-2020 Data'!$B:$L,11,FALSE),"")</f>
        <v>Up</v>
      </c>
      <c r="F222" s="7" t="str">
        <f>IFERROR(VLOOKUP(DATE(F$2,$A222,$B222),'2015-2020 Data'!$B:$L,11,FALSE),"")</f>
        <v>Up</v>
      </c>
      <c r="G222" s="7" t="str">
        <f>IFERROR(VLOOKUP(DATE(G$2,$A222,$B222),'2015-2020 Data'!$B:$L,11,FALSE),"")</f>
        <v>Up</v>
      </c>
      <c r="H222" s="7" t="str">
        <f>IFERROR(VLOOKUP(DATE(H$2,$A222,$B222),'2015-2020 Data'!$B:$L,11,FALSE),"")</f>
        <v>Down</v>
      </c>
      <c r="I222" s="6">
        <f t="shared" si="24"/>
        <v>3</v>
      </c>
      <c r="J222" s="6">
        <f t="shared" si="25"/>
        <v>2</v>
      </c>
      <c r="L222" s="8">
        <v>19</v>
      </c>
      <c r="M222" s="8">
        <v>12</v>
      </c>
      <c r="N222" s="9">
        <f t="shared" si="20"/>
        <v>61.29032258064516</v>
      </c>
      <c r="P222" s="8">
        <f t="shared" si="21"/>
        <v>22</v>
      </c>
      <c r="Q222" s="8">
        <f t="shared" si="22"/>
        <v>14</v>
      </c>
      <c r="R222" s="9">
        <f t="shared" si="23"/>
        <v>61.111111111111114</v>
      </c>
    </row>
    <row r="223" spans="1:18" x14ac:dyDescent="0.25">
      <c r="A223" s="4">
        <v>8</v>
      </c>
      <c r="B223" s="4">
        <v>8</v>
      </c>
      <c r="C223" s="7" t="str">
        <f>IFERROR(VLOOKUP(DATE(C$2,$A223,$B223),'2015-2020 Data'!$B:$L,11,FALSE),"")</f>
        <v/>
      </c>
      <c r="D223" s="7" t="str">
        <f>IFERROR(VLOOKUP(DATE(D$2,$A223,$B223),'2015-2020 Data'!$B:$L,11,FALSE),"")</f>
        <v>Down</v>
      </c>
      <c r="E223" s="7" t="str">
        <f>IFERROR(VLOOKUP(DATE(E$2,$A223,$B223),'2015-2020 Data'!$B:$L,11,FALSE),"")</f>
        <v>Down</v>
      </c>
      <c r="F223" s="7" t="str">
        <f>IFERROR(VLOOKUP(DATE(F$2,$A223,$B223),'2015-2020 Data'!$B:$L,11,FALSE),"")</f>
        <v>Up</v>
      </c>
      <c r="G223" s="7" t="str">
        <f>IFERROR(VLOOKUP(DATE(G$2,$A223,$B223),'2015-2020 Data'!$B:$L,11,FALSE),"")</f>
        <v>Up</v>
      </c>
      <c r="H223" s="7" t="str">
        <f>IFERROR(VLOOKUP(DATE(H$2,$A223,$B223),'2015-2020 Data'!$B:$L,11,FALSE),"")</f>
        <v/>
      </c>
      <c r="I223" s="6">
        <f t="shared" si="24"/>
        <v>2</v>
      </c>
      <c r="J223" s="6">
        <f t="shared" si="25"/>
        <v>2</v>
      </c>
      <c r="L223" s="8">
        <v>15</v>
      </c>
      <c r="M223" s="8">
        <v>17</v>
      </c>
      <c r="N223" s="9">
        <f t="shared" si="20"/>
        <v>46.875</v>
      </c>
      <c r="P223" s="8">
        <f t="shared" si="21"/>
        <v>17</v>
      </c>
      <c r="Q223" s="8">
        <f t="shared" si="22"/>
        <v>19</v>
      </c>
      <c r="R223" s="9">
        <f t="shared" si="23"/>
        <v>47.222222222222221</v>
      </c>
    </row>
    <row r="224" spans="1:18" x14ac:dyDescent="0.25">
      <c r="A224" s="4">
        <v>8</v>
      </c>
      <c r="B224" s="4">
        <v>9</v>
      </c>
      <c r="C224" s="7" t="str">
        <f>IFERROR(VLOOKUP(DATE(C$2,$A224,$B224),'2015-2020 Data'!$B:$L,11,FALSE),"")</f>
        <v/>
      </c>
      <c r="D224" s="7" t="str">
        <f>IFERROR(VLOOKUP(DATE(D$2,$A224,$B224),'2015-2020 Data'!$B:$L,11,FALSE),"")</f>
        <v>Up</v>
      </c>
      <c r="E224" s="7" t="str">
        <f>IFERROR(VLOOKUP(DATE(E$2,$A224,$B224),'2015-2020 Data'!$B:$L,11,FALSE),"")</f>
        <v>Down</v>
      </c>
      <c r="F224" s="7" t="str">
        <f>IFERROR(VLOOKUP(DATE(F$2,$A224,$B224),'2015-2020 Data'!$B:$L,11,FALSE),"")</f>
        <v>Up</v>
      </c>
      <c r="G224" s="7" t="str">
        <f>IFERROR(VLOOKUP(DATE(G$2,$A224,$B224),'2015-2020 Data'!$B:$L,11,FALSE),"")</f>
        <v>Down</v>
      </c>
      <c r="H224" s="7" t="str">
        <f>IFERROR(VLOOKUP(DATE(H$2,$A224,$B224),'2015-2020 Data'!$B:$L,11,FALSE),"")</f>
        <v/>
      </c>
      <c r="I224" s="6">
        <f t="shared" si="24"/>
        <v>2</v>
      </c>
      <c r="J224" s="6">
        <f t="shared" si="25"/>
        <v>2</v>
      </c>
      <c r="L224" s="8">
        <v>17</v>
      </c>
      <c r="M224" s="8">
        <v>15</v>
      </c>
      <c r="N224" s="9">
        <f t="shared" si="20"/>
        <v>53.125</v>
      </c>
      <c r="P224" s="8">
        <f t="shared" si="21"/>
        <v>19</v>
      </c>
      <c r="Q224" s="8">
        <f t="shared" si="22"/>
        <v>17</v>
      </c>
      <c r="R224" s="9">
        <f t="shared" si="23"/>
        <v>52.777777777777779</v>
      </c>
    </row>
    <row r="225" spans="1:18" x14ac:dyDescent="0.25">
      <c r="A225" s="4">
        <v>8</v>
      </c>
      <c r="B225" s="4">
        <v>10</v>
      </c>
      <c r="C225" s="7" t="str">
        <f>IFERROR(VLOOKUP(DATE(C$2,$A225,$B225),'2015-2020 Data'!$B:$L,11,FALSE),"")</f>
        <v>Up</v>
      </c>
      <c r="D225" s="7" t="str">
        <f>IFERROR(VLOOKUP(DATE(D$2,$A225,$B225),'2015-2020 Data'!$B:$L,11,FALSE),"")</f>
        <v>Down</v>
      </c>
      <c r="E225" s="7" t="str">
        <f>IFERROR(VLOOKUP(DATE(E$2,$A225,$B225),'2015-2020 Data'!$B:$L,11,FALSE),"")</f>
        <v>Down</v>
      </c>
      <c r="F225" s="7" t="str">
        <f>IFERROR(VLOOKUP(DATE(F$2,$A225,$B225),'2015-2020 Data'!$B:$L,11,FALSE),"")</f>
        <v>Down</v>
      </c>
      <c r="G225" s="7" t="str">
        <f>IFERROR(VLOOKUP(DATE(G$2,$A225,$B225),'2015-2020 Data'!$B:$L,11,FALSE),"")</f>
        <v/>
      </c>
      <c r="H225" s="7" t="str">
        <f>IFERROR(VLOOKUP(DATE(H$2,$A225,$B225),'2015-2020 Data'!$B:$L,11,FALSE),"")</f>
        <v>Down</v>
      </c>
      <c r="I225" s="6">
        <f t="shared" si="24"/>
        <v>1</v>
      </c>
      <c r="J225" s="6">
        <f t="shared" si="25"/>
        <v>4</v>
      </c>
      <c r="L225" s="8">
        <v>12</v>
      </c>
      <c r="M225" s="8">
        <v>19</v>
      </c>
      <c r="N225" s="9">
        <f t="shared" si="20"/>
        <v>38.70967741935484</v>
      </c>
      <c r="P225" s="8">
        <f t="shared" si="21"/>
        <v>13</v>
      </c>
      <c r="Q225" s="8">
        <f t="shared" si="22"/>
        <v>23</v>
      </c>
      <c r="R225" s="9">
        <f t="shared" si="23"/>
        <v>36.111111111111114</v>
      </c>
    </row>
    <row r="226" spans="1:18" x14ac:dyDescent="0.25">
      <c r="A226" s="4">
        <v>8</v>
      </c>
      <c r="B226" s="4">
        <v>11</v>
      </c>
      <c r="C226" s="7" t="str">
        <f>IFERROR(VLOOKUP(DATE(C$2,$A226,$B226),'2015-2020 Data'!$B:$L,11,FALSE),"")</f>
        <v>Down</v>
      </c>
      <c r="D226" s="7" t="str">
        <f>IFERROR(VLOOKUP(DATE(D$2,$A226,$B226),'2015-2020 Data'!$B:$L,11,FALSE),"")</f>
        <v>Up</v>
      </c>
      <c r="E226" s="7" t="str">
        <f>IFERROR(VLOOKUP(DATE(E$2,$A226,$B226),'2015-2020 Data'!$B:$L,11,FALSE),"")</f>
        <v>Up</v>
      </c>
      <c r="F226" s="7" t="str">
        <f>IFERROR(VLOOKUP(DATE(F$2,$A226,$B226),'2015-2020 Data'!$B:$L,11,FALSE),"")</f>
        <v/>
      </c>
      <c r="G226" s="7" t="str">
        <f>IFERROR(VLOOKUP(DATE(G$2,$A226,$B226),'2015-2020 Data'!$B:$L,11,FALSE),"")</f>
        <v/>
      </c>
      <c r="H226" s="7" t="str">
        <f>IFERROR(VLOOKUP(DATE(H$2,$A226,$B226),'2015-2020 Data'!$B:$L,11,FALSE),"")</f>
        <v>Down</v>
      </c>
      <c r="I226" s="6">
        <f t="shared" si="24"/>
        <v>2</v>
      </c>
      <c r="J226" s="6">
        <f t="shared" si="25"/>
        <v>2</v>
      </c>
      <c r="L226" s="8">
        <v>19</v>
      </c>
      <c r="M226" s="8">
        <v>11</v>
      </c>
      <c r="N226" s="9">
        <f t="shared" si="20"/>
        <v>63.333333333333336</v>
      </c>
      <c r="P226" s="8">
        <f t="shared" si="21"/>
        <v>21</v>
      </c>
      <c r="Q226" s="8">
        <f t="shared" si="22"/>
        <v>13</v>
      </c>
      <c r="R226" s="9">
        <f t="shared" si="23"/>
        <v>61.764705882352942</v>
      </c>
    </row>
    <row r="227" spans="1:18" x14ac:dyDescent="0.25">
      <c r="A227" s="4">
        <v>8</v>
      </c>
      <c r="B227" s="4">
        <v>12</v>
      </c>
      <c r="C227" s="7" t="str">
        <f>IFERROR(VLOOKUP(DATE(C$2,$A227,$B227),'2015-2020 Data'!$B:$L,11,FALSE),"")</f>
        <v>Up</v>
      </c>
      <c r="D227" s="7" t="str">
        <f>IFERROR(VLOOKUP(DATE(D$2,$A227,$B227),'2015-2020 Data'!$B:$L,11,FALSE),"")</f>
        <v>Up</v>
      </c>
      <c r="E227" s="7" t="str">
        <f>IFERROR(VLOOKUP(DATE(E$2,$A227,$B227),'2015-2020 Data'!$B:$L,11,FALSE),"")</f>
        <v/>
      </c>
      <c r="F227" s="7" t="str">
        <f>IFERROR(VLOOKUP(DATE(F$2,$A227,$B227),'2015-2020 Data'!$B:$L,11,FALSE),"")</f>
        <v/>
      </c>
      <c r="G227" s="7" t="str">
        <f>IFERROR(VLOOKUP(DATE(G$2,$A227,$B227),'2015-2020 Data'!$B:$L,11,FALSE),"")</f>
        <v>Down</v>
      </c>
      <c r="H227" s="7" t="str">
        <f>IFERROR(VLOOKUP(DATE(H$2,$A227,$B227),'2015-2020 Data'!$B:$L,11,FALSE),"")</f>
        <v>Up</v>
      </c>
      <c r="I227" s="6">
        <f t="shared" si="24"/>
        <v>3</v>
      </c>
      <c r="J227" s="6">
        <f t="shared" si="25"/>
        <v>1</v>
      </c>
      <c r="L227" s="8">
        <v>15</v>
      </c>
      <c r="M227" s="8">
        <v>16</v>
      </c>
      <c r="N227" s="9">
        <f t="shared" si="20"/>
        <v>48.387096774193552</v>
      </c>
      <c r="P227" s="8">
        <f t="shared" si="21"/>
        <v>18</v>
      </c>
      <c r="Q227" s="8">
        <f t="shared" si="22"/>
        <v>17</v>
      </c>
      <c r="R227" s="9">
        <f t="shared" si="23"/>
        <v>51.428571428571431</v>
      </c>
    </row>
    <row r="228" spans="1:18" x14ac:dyDescent="0.25">
      <c r="A228" s="4">
        <v>8</v>
      </c>
      <c r="B228" s="4">
        <v>13</v>
      </c>
      <c r="C228" s="7" t="str">
        <f>IFERROR(VLOOKUP(DATE(C$2,$A228,$B228),'2015-2020 Data'!$B:$L,11,FALSE),"")</f>
        <v>Down</v>
      </c>
      <c r="D228" s="7" t="str">
        <f>IFERROR(VLOOKUP(DATE(D$2,$A228,$B228),'2015-2020 Data'!$B:$L,11,FALSE),"")</f>
        <v/>
      </c>
      <c r="E228" s="7" t="str">
        <f>IFERROR(VLOOKUP(DATE(E$2,$A228,$B228),'2015-2020 Data'!$B:$L,11,FALSE),"")</f>
        <v/>
      </c>
      <c r="F228" s="7" t="str">
        <f>IFERROR(VLOOKUP(DATE(F$2,$A228,$B228),'2015-2020 Data'!$B:$L,11,FALSE),"")</f>
        <v>Down</v>
      </c>
      <c r="G228" s="7" t="str">
        <f>IFERROR(VLOOKUP(DATE(G$2,$A228,$B228),'2015-2020 Data'!$B:$L,11,FALSE),"")</f>
        <v>Up</v>
      </c>
      <c r="H228" s="7" t="str">
        <f>IFERROR(VLOOKUP(DATE(H$2,$A228,$B228),'2015-2020 Data'!$B:$L,11,FALSE),"")</f>
        <v>Up</v>
      </c>
      <c r="I228" s="6">
        <f t="shared" si="24"/>
        <v>2</v>
      </c>
      <c r="J228" s="6">
        <f t="shared" si="25"/>
        <v>2</v>
      </c>
      <c r="L228" s="8">
        <v>18</v>
      </c>
      <c r="M228" s="8">
        <v>14</v>
      </c>
      <c r="N228" s="9">
        <f t="shared" si="20"/>
        <v>56.25</v>
      </c>
      <c r="P228" s="8">
        <f t="shared" si="21"/>
        <v>20</v>
      </c>
      <c r="Q228" s="8">
        <f t="shared" si="22"/>
        <v>16</v>
      </c>
      <c r="R228" s="9">
        <f t="shared" si="23"/>
        <v>55.555555555555557</v>
      </c>
    </row>
    <row r="229" spans="1:18" x14ac:dyDescent="0.25">
      <c r="A229" s="4">
        <v>8</v>
      </c>
      <c r="B229" s="4">
        <v>14</v>
      </c>
      <c r="C229" s="7" t="str">
        <f>IFERROR(VLOOKUP(DATE(C$2,$A229,$B229),'2015-2020 Data'!$B:$L,11,FALSE),"")</f>
        <v>Up</v>
      </c>
      <c r="D229" s="7" t="str">
        <f>IFERROR(VLOOKUP(DATE(D$2,$A229,$B229),'2015-2020 Data'!$B:$L,11,FALSE),"")</f>
        <v/>
      </c>
      <c r="E229" s="7" t="str">
        <f>IFERROR(VLOOKUP(DATE(E$2,$A229,$B229),'2015-2020 Data'!$B:$L,11,FALSE),"")</f>
        <v>Up</v>
      </c>
      <c r="F229" s="7" t="str">
        <f>IFERROR(VLOOKUP(DATE(F$2,$A229,$B229),'2015-2020 Data'!$B:$L,11,FALSE),"")</f>
        <v>Up</v>
      </c>
      <c r="G229" s="7" t="str">
        <f>IFERROR(VLOOKUP(DATE(G$2,$A229,$B229),'2015-2020 Data'!$B:$L,11,FALSE),"")</f>
        <v>Down</v>
      </c>
      <c r="H229" s="7" t="str">
        <f>IFERROR(VLOOKUP(DATE(H$2,$A229,$B229),'2015-2020 Data'!$B:$L,11,FALSE),"")</f>
        <v>Down</v>
      </c>
      <c r="I229" s="6">
        <f t="shared" si="24"/>
        <v>3</v>
      </c>
      <c r="J229" s="6">
        <f t="shared" si="25"/>
        <v>2</v>
      </c>
      <c r="L229" s="8">
        <v>19</v>
      </c>
      <c r="M229" s="8">
        <v>12</v>
      </c>
      <c r="N229" s="9">
        <f t="shared" si="20"/>
        <v>61.29032258064516</v>
      </c>
      <c r="P229" s="8">
        <f t="shared" si="21"/>
        <v>22</v>
      </c>
      <c r="Q229" s="8">
        <f t="shared" si="22"/>
        <v>14</v>
      </c>
      <c r="R229" s="9">
        <f t="shared" si="23"/>
        <v>61.111111111111114</v>
      </c>
    </row>
    <row r="230" spans="1:18" x14ac:dyDescent="0.25">
      <c r="A230" s="4">
        <v>8</v>
      </c>
      <c r="B230" s="4">
        <v>15</v>
      </c>
      <c r="C230" s="7" t="str">
        <f>IFERROR(VLOOKUP(DATE(C$2,$A230,$B230),'2015-2020 Data'!$B:$L,11,FALSE),"")</f>
        <v/>
      </c>
      <c r="D230" s="7" t="str">
        <f>IFERROR(VLOOKUP(DATE(D$2,$A230,$B230),'2015-2020 Data'!$B:$L,11,FALSE),"")</f>
        <v>Up</v>
      </c>
      <c r="E230" s="7" t="str">
        <f>IFERROR(VLOOKUP(DATE(E$2,$A230,$B230),'2015-2020 Data'!$B:$L,11,FALSE),"")</f>
        <v>Down</v>
      </c>
      <c r="F230" s="7" t="str">
        <f>IFERROR(VLOOKUP(DATE(F$2,$A230,$B230),'2015-2020 Data'!$B:$L,11,FALSE),"")</f>
        <v>Down</v>
      </c>
      <c r="G230" s="7" t="str">
        <f>IFERROR(VLOOKUP(DATE(G$2,$A230,$B230),'2015-2020 Data'!$B:$L,11,FALSE),"")</f>
        <v>Down</v>
      </c>
      <c r="H230" s="7" t="str">
        <f>IFERROR(VLOOKUP(DATE(H$2,$A230,$B230),'2015-2020 Data'!$B:$L,11,FALSE),"")</f>
        <v/>
      </c>
      <c r="I230" s="6">
        <f t="shared" si="24"/>
        <v>1</v>
      </c>
      <c r="J230" s="6">
        <f t="shared" si="25"/>
        <v>3</v>
      </c>
      <c r="L230" s="8">
        <v>18</v>
      </c>
      <c r="M230" s="8">
        <v>13</v>
      </c>
      <c r="N230" s="9">
        <f t="shared" si="20"/>
        <v>58.064516129032256</v>
      </c>
      <c r="P230" s="8">
        <f t="shared" si="21"/>
        <v>19</v>
      </c>
      <c r="Q230" s="8">
        <f t="shared" si="22"/>
        <v>16</v>
      </c>
      <c r="R230" s="9">
        <f t="shared" si="23"/>
        <v>54.285714285714285</v>
      </c>
    </row>
    <row r="231" spans="1:18" x14ac:dyDescent="0.25">
      <c r="A231" s="4">
        <v>8</v>
      </c>
      <c r="B231" s="4">
        <v>16</v>
      </c>
      <c r="C231" s="7" t="str">
        <f>IFERROR(VLOOKUP(DATE(C$2,$A231,$B231),'2015-2020 Data'!$B:$L,11,FALSE),"")</f>
        <v/>
      </c>
      <c r="D231" s="7" t="str">
        <f>IFERROR(VLOOKUP(DATE(D$2,$A231,$B231),'2015-2020 Data'!$B:$L,11,FALSE),"")</f>
        <v>Down</v>
      </c>
      <c r="E231" s="7" t="str">
        <f>IFERROR(VLOOKUP(DATE(E$2,$A231,$B231),'2015-2020 Data'!$B:$L,11,FALSE),"")</f>
        <v>Up</v>
      </c>
      <c r="F231" s="7" t="str">
        <f>IFERROR(VLOOKUP(DATE(F$2,$A231,$B231),'2015-2020 Data'!$B:$L,11,FALSE),"")</f>
        <v>Up</v>
      </c>
      <c r="G231" s="7" t="str">
        <f>IFERROR(VLOOKUP(DATE(G$2,$A231,$B231),'2015-2020 Data'!$B:$L,11,FALSE),"")</f>
        <v>Up</v>
      </c>
      <c r="H231" s="7" t="str">
        <f>IFERROR(VLOOKUP(DATE(H$2,$A231,$B231),'2015-2020 Data'!$B:$L,11,FALSE),"")</f>
        <v/>
      </c>
      <c r="I231" s="6">
        <f t="shared" si="24"/>
        <v>3</v>
      </c>
      <c r="J231" s="6">
        <f t="shared" si="25"/>
        <v>1</v>
      </c>
      <c r="L231" s="8">
        <v>17</v>
      </c>
      <c r="M231" s="8">
        <v>16</v>
      </c>
      <c r="N231" s="9">
        <f t="shared" si="20"/>
        <v>51.515151515151516</v>
      </c>
      <c r="P231" s="8">
        <f t="shared" si="21"/>
        <v>20</v>
      </c>
      <c r="Q231" s="8">
        <f t="shared" si="22"/>
        <v>17</v>
      </c>
      <c r="R231" s="9">
        <f t="shared" si="23"/>
        <v>54.054054054054056</v>
      </c>
    </row>
    <row r="232" spans="1:18" x14ac:dyDescent="0.25">
      <c r="A232" s="4">
        <v>8</v>
      </c>
      <c r="B232" s="4">
        <v>17</v>
      </c>
      <c r="C232" s="7" t="str">
        <f>IFERROR(VLOOKUP(DATE(C$2,$A232,$B232),'2015-2020 Data'!$B:$L,11,FALSE),"")</f>
        <v>Up</v>
      </c>
      <c r="D232" s="7" t="str">
        <f>IFERROR(VLOOKUP(DATE(D$2,$A232,$B232),'2015-2020 Data'!$B:$L,11,FALSE),"")</f>
        <v>Up</v>
      </c>
      <c r="E232" s="7" t="str">
        <f>IFERROR(VLOOKUP(DATE(E$2,$A232,$B232),'2015-2020 Data'!$B:$L,11,FALSE),"")</f>
        <v>Down</v>
      </c>
      <c r="F232" s="7" t="str">
        <f>IFERROR(VLOOKUP(DATE(F$2,$A232,$B232),'2015-2020 Data'!$B:$L,11,FALSE),"")</f>
        <v>Up</v>
      </c>
      <c r="G232" s="7" t="str">
        <f>IFERROR(VLOOKUP(DATE(G$2,$A232,$B232),'2015-2020 Data'!$B:$L,11,FALSE),"")</f>
        <v/>
      </c>
      <c r="H232" s="7" t="str">
        <f>IFERROR(VLOOKUP(DATE(H$2,$A232,$B232),'2015-2020 Data'!$B:$L,11,FALSE),"")</f>
        <v>Up</v>
      </c>
      <c r="I232" s="6">
        <f t="shared" si="24"/>
        <v>4</v>
      </c>
      <c r="J232" s="6">
        <f t="shared" si="25"/>
        <v>1</v>
      </c>
      <c r="L232" s="8">
        <v>24</v>
      </c>
      <c r="M232" s="8">
        <v>7</v>
      </c>
      <c r="N232" s="9">
        <f t="shared" si="20"/>
        <v>77.41935483870968</v>
      </c>
      <c r="P232" s="8">
        <f t="shared" si="21"/>
        <v>28</v>
      </c>
      <c r="Q232" s="8">
        <f t="shared" si="22"/>
        <v>8</v>
      </c>
      <c r="R232" s="9">
        <f t="shared" si="23"/>
        <v>77.777777777777771</v>
      </c>
    </row>
    <row r="233" spans="1:18" x14ac:dyDescent="0.25">
      <c r="A233" s="4">
        <v>8</v>
      </c>
      <c r="B233" s="4">
        <v>18</v>
      </c>
      <c r="C233" s="7" t="str">
        <f>IFERROR(VLOOKUP(DATE(C$2,$A233,$B233),'2015-2020 Data'!$B:$L,11,FALSE),"")</f>
        <v>Down</v>
      </c>
      <c r="D233" s="7" t="str">
        <f>IFERROR(VLOOKUP(DATE(D$2,$A233,$B233),'2015-2020 Data'!$B:$L,11,FALSE),"")</f>
        <v>Up</v>
      </c>
      <c r="E233" s="7" t="str">
        <f>IFERROR(VLOOKUP(DATE(E$2,$A233,$B233),'2015-2020 Data'!$B:$L,11,FALSE),"")</f>
        <v>Down</v>
      </c>
      <c r="F233" s="7" t="str">
        <f>IFERROR(VLOOKUP(DATE(F$2,$A233,$B233),'2015-2020 Data'!$B:$L,11,FALSE),"")</f>
        <v/>
      </c>
      <c r="G233" s="7" t="str">
        <f>IFERROR(VLOOKUP(DATE(G$2,$A233,$B233),'2015-2020 Data'!$B:$L,11,FALSE),"")</f>
        <v/>
      </c>
      <c r="H233" s="7" t="str">
        <f>IFERROR(VLOOKUP(DATE(H$2,$A233,$B233),'2015-2020 Data'!$B:$L,11,FALSE),"")</f>
        <v>Up</v>
      </c>
      <c r="I233" s="6">
        <f t="shared" si="24"/>
        <v>2</v>
      </c>
      <c r="J233" s="6">
        <f t="shared" si="25"/>
        <v>2</v>
      </c>
      <c r="L233" s="8">
        <v>16</v>
      </c>
      <c r="M233" s="8">
        <v>15</v>
      </c>
      <c r="N233" s="9">
        <f t="shared" si="20"/>
        <v>51.612903225806448</v>
      </c>
      <c r="P233" s="8">
        <f t="shared" si="21"/>
        <v>18</v>
      </c>
      <c r="Q233" s="8">
        <f t="shared" si="22"/>
        <v>17</v>
      </c>
      <c r="R233" s="9">
        <f t="shared" si="23"/>
        <v>51.428571428571431</v>
      </c>
    </row>
    <row r="234" spans="1:18" x14ac:dyDescent="0.25">
      <c r="A234" s="4">
        <v>8</v>
      </c>
      <c r="B234" s="4">
        <v>19</v>
      </c>
      <c r="C234" s="7" t="str">
        <f>IFERROR(VLOOKUP(DATE(C$2,$A234,$B234),'2015-2020 Data'!$B:$L,11,FALSE),"")</f>
        <v>Down</v>
      </c>
      <c r="D234" s="7" t="str">
        <f>IFERROR(VLOOKUP(DATE(D$2,$A234,$B234),'2015-2020 Data'!$B:$L,11,FALSE),"")</f>
        <v>Down</v>
      </c>
      <c r="E234" s="7" t="str">
        <f>IFERROR(VLOOKUP(DATE(E$2,$A234,$B234),'2015-2020 Data'!$B:$L,11,FALSE),"")</f>
        <v/>
      </c>
      <c r="F234" s="7" t="str">
        <f>IFERROR(VLOOKUP(DATE(F$2,$A234,$B234),'2015-2020 Data'!$B:$L,11,FALSE),"")</f>
        <v/>
      </c>
      <c r="G234" s="7" t="str">
        <f>IFERROR(VLOOKUP(DATE(G$2,$A234,$B234),'2015-2020 Data'!$B:$L,11,FALSE),"")</f>
        <v>Up</v>
      </c>
      <c r="H234" s="7" t="str">
        <f>IFERROR(VLOOKUP(DATE(H$2,$A234,$B234),'2015-2020 Data'!$B:$L,11,FALSE),"")</f>
        <v>Down</v>
      </c>
      <c r="I234" s="6">
        <f t="shared" si="24"/>
        <v>1</v>
      </c>
      <c r="J234" s="6">
        <f t="shared" si="25"/>
        <v>3</v>
      </c>
      <c r="L234" s="8">
        <v>9</v>
      </c>
      <c r="M234" s="8">
        <v>22</v>
      </c>
      <c r="N234" s="9">
        <f t="shared" si="20"/>
        <v>29.032258064516128</v>
      </c>
      <c r="P234" s="8">
        <f t="shared" si="21"/>
        <v>10</v>
      </c>
      <c r="Q234" s="8">
        <f t="shared" si="22"/>
        <v>25</v>
      </c>
      <c r="R234" s="9">
        <f t="shared" si="23"/>
        <v>28.571428571428573</v>
      </c>
    </row>
    <row r="235" spans="1:18" x14ac:dyDescent="0.25">
      <c r="A235" s="4">
        <v>8</v>
      </c>
      <c r="B235" s="4">
        <v>20</v>
      </c>
      <c r="C235" s="7" t="str">
        <f>IFERROR(VLOOKUP(DATE(C$2,$A235,$B235),'2015-2020 Data'!$B:$L,11,FALSE),"")</f>
        <v>Down</v>
      </c>
      <c r="D235" s="7" t="str">
        <f>IFERROR(VLOOKUP(DATE(D$2,$A235,$B235),'2015-2020 Data'!$B:$L,11,FALSE),"")</f>
        <v/>
      </c>
      <c r="E235" s="7" t="str">
        <f>IFERROR(VLOOKUP(DATE(E$2,$A235,$B235),'2015-2020 Data'!$B:$L,11,FALSE),"")</f>
        <v/>
      </c>
      <c r="F235" s="7" t="str">
        <f>IFERROR(VLOOKUP(DATE(F$2,$A235,$B235),'2015-2020 Data'!$B:$L,11,FALSE),"")</f>
        <v>Up</v>
      </c>
      <c r="G235" s="7" t="str">
        <f>IFERROR(VLOOKUP(DATE(G$2,$A235,$B235),'2015-2020 Data'!$B:$L,11,FALSE),"")</f>
        <v>Down</v>
      </c>
      <c r="H235" s="7" t="str">
        <f>IFERROR(VLOOKUP(DATE(H$2,$A235,$B235),'2015-2020 Data'!$B:$L,11,FALSE),"")</f>
        <v>Up</v>
      </c>
      <c r="I235" s="6">
        <f t="shared" si="24"/>
        <v>2</v>
      </c>
      <c r="J235" s="6">
        <f t="shared" si="25"/>
        <v>2</v>
      </c>
      <c r="L235" s="8">
        <v>20</v>
      </c>
      <c r="M235" s="8">
        <v>12</v>
      </c>
      <c r="N235" s="9">
        <f t="shared" si="20"/>
        <v>62.5</v>
      </c>
      <c r="P235" s="8">
        <f t="shared" si="21"/>
        <v>22</v>
      </c>
      <c r="Q235" s="8">
        <f t="shared" si="22"/>
        <v>14</v>
      </c>
      <c r="R235" s="9">
        <f t="shared" si="23"/>
        <v>61.111111111111114</v>
      </c>
    </row>
    <row r="236" spans="1:18" x14ac:dyDescent="0.25">
      <c r="A236" s="4">
        <v>8</v>
      </c>
      <c r="B236" s="4">
        <v>21</v>
      </c>
      <c r="C236" s="7" t="str">
        <f>IFERROR(VLOOKUP(DATE(C$2,$A236,$B236),'2015-2020 Data'!$B:$L,11,FALSE),"")</f>
        <v>Down</v>
      </c>
      <c r="D236" s="7" t="str">
        <f>IFERROR(VLOOKUP(DATE(D$2,$A236,$B236),'2015-2020 Data'!$B:$L,11,FALSE),"")</f>
        <v/>
      </c>
      <c r="E236" s="7" t="str">
        <f>IFERROR(VLOOKUP(DATE(E$2,$A236,$B236),'2015-2020 Data'!$B:$L,11,FALSE),"")</f>
        <v>Down</v>
      </c>
      <c r="F236" s="7" t="str">
        <f>IFERROR(VLOOKUP(DATE(F$2,$A236,$B236),'2015-2020 Data'!$B:$L,11,FALSE),"")</f>
        <v>Up</v>
      </c>
      <c r="G236" s="7" t="str">
        <f>IFERROR(VLOOKUP(DATE(G$2,$A236,$B236),'2015-2020 Data'!$B:$L,11,FALSE),"")</f>
        <v>Up</v>
      </c>
      <c r="H236" s="7" t="str">
        <f>IFERROR(VLOOKUP(DATE(H$2,$A236,$B236),'2015-2020 Data'!$B:$L,11,FALSE),"")</f>
        <v>Up</v>
      </c>
      <c r="I236" s="6">
        <f t="shared" si="24"/>
        <v>3</v>
      </c>
      <c r="J236" s="6">
        <f t="shared" si="25"/>
        <v>2</v>
      </c>
      <c r="L236" s="8">
        <v>15</v>
      </c>
      <c r="M236" s="8">
        <v>16</v>
      </c>
      <c r="N236" s="9">
        <f t="shared" si="20"/>
        <v>48.387096774193552</v>
      </c>
      <c r="P236" s="8">
        <f t="shared" si="21"/>
        <v>18</v>
      </c>
      <c r="Q236" s="8">
        <f t="shared" si="22"/>
        <v>18</v>
      </c>
      <c r="R236" s="9">
        <f t="shared" si="23"/>
        <v>50</v>
      </c>
    </row>
    <row r="237" spans="1:18" x14ac:dyDescent="0.25">
      <c r="A237" s="4">
        <v>8</v>
      </c>
      <c r="B237" s="4">
        <v>22</v>
      </c>
      <c r="C237" s="7" t="str">
        <f>IFERROR(VLOOKUP(DATE(C$2,$A237,$B237),'2015-2020 Data'!$B:$L,11,FALSE),"")</f>
        <v/>
      </c>
      <c r="D237" s="7" t="str">
        <f>IFERROR(VLOOKUP(DATE(D$2,$A237,$B237),'2015-2020 Data'!$B:$L,11,FALSE),"")</f>
        <v>Up</v>
      </c>
      <c r="E237" s="7" t="str">
        <f>IFERROR(VLOOKUP(DATE(E$2,$A237,$B237),'2015-2020 Data'!$B:$L,11,FALSE),"")</f>
        <v>Up</v>
      </c>
      <c r="F237" s="7" t="str">
        <f>IFERROR(VLOOKUP(DATE(F$2,$A237,$B237),'2015-2020 Data'!$B:$L,11,FALSE),"")</f>
        <v>Up</v>
      </c>
      <c r="G237" s="7" t="str">
        <f>IFERROR(VLOOKUP(DATE(G$2,$A237,$B237),'2015-2020 Data'!$B:$L,11,FALSE),"")</f>
        <v>Down</v>
      </c>
      <c r="H237" s="7" t="str">
        <f>IFERROR(VLOOKUP(DATE(H$2,$A237,$B237),'2015-2020 Data'!$B:$L,11,FALSE),"")</f>
        <v/>
      </c>
      <c r="I237" s="6">
        <f t="shared" si="24"/>
        <v>3</v>
      </c>
      <c r="J237" s="6">
        <f t="shared" si="25"/>
        <v>1</v>
      </c>
      <c r="L237" s="8">
        <v>22</v>
      </c>
      <c r="M237" s="8">
        <v>9</v>
      </c>
      <c r="N237" s="9">
        <f t="shared" si="20"/>
        <v>70.967741935483872</v>
      </c>
      <c r="P237" s="8">
        <f t="shared" si="21"/>
        <v>25</v>
      </c>
      <c r="Q237" s="8">
        <f t="shared" si="22"/>
        <v>10</v>
      </c>
      <c r="R237" s="9">
        <f t="shared" si="23"/>
        <v>71.428571428571431</v>
      </c>
    </row>
    <row r="238" spans="1:18" x14ac:dyDescent="0.25">
      <c r="A238" s="4">
        <v>8</v>
      </c>
      <c r="B238" s="4">
        <v>23</v>
      </c>
      <c r="C238" s="7" t="str">
        <f>IFERROR(VLOOKUP(DATE(C$2,$A238,$B238),'2015-2020 Data'!$B:$L,11,FALSE),"")</f>
        <v/>
      </c>
      <c r="D238" s="7" t="str">
        <f>IFERROR(VLOOKUP(DATE(D$2,$A238,$B238),'2015-2020 Data'!$B:$L,11,FALSE),"")</f>
        <v>Up</v>
      </c>
      <c r="E238" s="7" t="str">
        <f>IFERROR(VLOOKUP(DATE(E$2,$A238,$B238),'2015-2020 Data'!$B:$L,11,FALSE),"")</f>
        <v>Down</v>
      </c>
      <c r="F238" s="7" t="str">
        <f>IFERROR(VLOOKUP(DATE(F$2,$A238,$B238),'2015-2020 Data'!$B:$L,11,FALSE),"")</f>
        <v>Down</v>
      </c>
      <c r="G238" s="7" t="str">
        <f>IFERROR(VLOOKUP(DATE(G$2,$A238,$B238),'2015-2020 Data'!$B:$L,11,FALSE),"")</f>
        <v>Down</v>
      </c>
      <c r="H238" s="7" t="str">
        <f>IFERROR(VLOOKUP(DATE(H$2,$A238,$B238),'2015-2020 Data'!$B:$L,11,FALSE),"")</f>
        <v/>
      </c>
      <c r="I238" s="6">
        <f t="shared" si="24"/>
        <v>1</v>
      </c>
      <c r="J238" s="6">
        <f t="shared" si="25"/>
        <v>3</v>
      </c>
      <c r="L238" s="8">
        <v>15</v>
      </c>
      <c r="M238" s="8">
        <v>17</v>
      </c>
      <c r="N238" s="9">
        <f t="shared" si="20"/>
        <v>46.875</v>
      </c>
      <c r="P238" s="8">
        <f t="shared" si="21"/>
        <v>16</v>
      </c>
      <c r="Q238" s="8">
        <f t="shared" si="22"/>
        <v>20</v>
      </c>
      <c r="R238" s="9">
        <f t="shared" si="23"/>
        <v>44.444444444444443</v>
      </c>
    </row>
    <row r="239" spans="1:18" x14ac:dyDescent="0.25">
      <c r="A239" s="4">
        <v>8</v>
      </c>
      <c r="B239" s="4">
        <v>24</v>
      </c>
      <c r="C239" s="7" t="str">
        <f>IFERROR(VLOOKUP(DATE(C$2,$A239,$B239),'2015-2020 Data'!$B:$L,11,FALSE),"")</f>
        <v>Down</v>
      </c>
      <c r="D239" s="7" t="str">
        <f>IFERROR(VLOOKUP(DATE(D$2,$A239,$B239),'2015-2020 Data'!$B:$L,11,FALSE),"")</f>
        <v>Down</v>
      </c>
      <c r="E239" s="7" t="str">
        <f>IFERROR(VLOOKUP(DATE(E$2,$A239,$B239),'2015-2020 Data'!$B:$L,11,FALSE),"")</f>
        <v>Down</v>
      </c>
      <c r="F239" s="7" t="str">
        <f>IFERROR(VLOOKUP(DATE(F$2,$A239,$B239),'2015-2020 Data'!$B:$L,11,FALSE),"")</f>
        <v>Up</v>
      </c>
      <c r="G239" s="7" t="str">
        <f>IFERROR(VLOOKUP(DATE(G$2,$A239,$B239),'2015-2020 Data'!$B:$L,11,FALSE),"")</f>
        <v/>
      </c>
      <c r="H239" s="7" t="str">
        <f>IFERROR(VLOOKUP(DATE(H$2,$A239,$B239),'2015-2020 Data'!$B:$L,11,FALSE),"")</f>
        <v>Up</v>
      </c>
      <c r="I239" s="6">
        <f t="shared" si="24"/>
        <v>2</v>
      </c>
      <c r="J239" s="6">
        <f t="shared" si="25"/>
        <v>3</v>
      </c>
      <c r="L239" s="8">
        <v>17</v>
      </c>
      <c r="M239" s="8">
        <v>14</v>
      </c>
      <c r="N239" s="9">
        <f t="shared" si="20"/>
        <v>54.838709677419352</v>
      </c>
      <c r="P239" s="8">
        <f t="shared" si="21"/>
        <v>19</v>
      </c>
      <c r="Q239" s="8">
        <f t="shared" si="22"/>
        <v>17</v>
      </c>
      <c r="R239" s="9">
        <f t="shared" si="23"/>
        <v>52.777777777777779</v>
      </c>
    </row>
    <row r="240" spans="1:18" x14ac:dyDescent="0.25">
      <c r="A240" s="4">
        <v>8</v>
      </c>
      <c r="B240" s="4">
        <v>25</v>
      </c>
      <c r="C240" s="7" t="str">
        <f>IFERROR(VLOOKUP(DATE(C$2,$A240,$B240),'2015-2020 Data'!$B:$L,11,FALSE),"")</f>
        <v>Down</v>
      </c>
      <c r="D240" s="7" t="str">
        <f>IFERROR(VLOOKUP(DATE(D$2,$A240,$B240),'2015-2020 Data'!$B:$L,11,FALSE),"")</f>
        <v>Down</v>
      </c>
      <c r="E240" s="7" t="str">
        <f>IFERROR(VLOOKUP(DATE(E$2,$A240,$B240),'2015-2020 Data'!$B:$L,11,FALSE),"")</f>
        <v>Down</v>
      </c>
      <c r="F240" s="7" t="str">
        <f>IFERROR(VLOOKUP(DATE(F$2,$A240,$B240),'2015-2020 Data'!$B:$L,11,FALSE),"")</f>
        <v/>
      </c>
      <c r="G240" s="7" t="str">
        <f>IFERROR(VLOOKUP(DATE(G$2,$A240,$B240),'2015-2020 Data'!$B:$L,11,FALSE),"")</f>
        <v/>
      </c>
      <c r="H240" s="7" t="str">
        <f>IFERROR(VLOOKUP(DATE(H$2,$A240,$B240),'2015-2020 Data'!$B:$L,11,FALSE),"")</f>
        <v>Up</v>
      </c>
      <c r="I240" s="6">
        <f t="shared" si="24"/>
        <v>1</v>
      </c>
      <c r="J240" s="6">
        <f t="shared" si="25"/>
        <v>3</v>
      </c>
      <c r="L240" s="8">
        <v>17</v>
      </c>
      <c r="M240" s="8">
        <v>14</v>
      </c>
      <c r="N240" s="9">
        <f t="shared" si="20"/>
        <v>54.838709677419352</v>
      </c>
      <c r="P240" s="8">
        <f t="shared" si="21"/>
        <v>18</v>
      </c>
      <c r="Q240" s="8">
        <f t="shared" si="22"/>
        <v>17</v>
      </c>
      <c r="R240" s="9">
        <f t="shared" si="23"/>
        <v>51.428571428571431</v>
      </c>
    </row>
    <row r="241" spans="1:18" x14ac:dyDescent="0.25">
      <c r="A241" s="4">
        <v>8</v>
      </c>
      <c r="B241" s="4">
        <v>26</v>
      </c>
      <c r="C241" s="7" t="str">
        <f>IFERROR(VLOOKUP(DATE(C$2,$A241,$B241),'2015-2020 Data'!$B:$L,11,FALSE),"")</f>
        <v>Up</v>
      </c>
      <c r="D241" s="7" t="str">
        <f>IFERROR(VLOOKUP(DATE(D$2,$A241,$B241),'2015-2020 Data'!$B:$L,11,FALSE),"")</f>
        <v>Up</v>
      </c>
      <c r="E241" s="7" t="str">
        <f>IFERROR(VLOOKUP(DATE(E$2,$A241,$B241),'2015-2020 Data'!$B:$L,11,FALSE),"")</f>
        <v/>
      </c>
      <c r="F241" s="7" t="str">
        <f>IFERROR(VLOOKUP(DATE(F$2,$A241,$B241),'2015-2020 Data'!$B:$L,11,FALSE),"")</f>
        <v/>
      </c>
      <c r="G241" s="7" t="str">
        <f>IFERROR(VLOOKUP(DATE(G$2,$A241,$B241),'2015-2020 Data'!$B:$L,11,FALSE),"")</f>
        <v>Up</v>
      </c>
      <c r="H241" s="7" t="str">
        <f>IFERROR(VLOOKUP(DATE(H$2,$A241,$B241),'2015-2020 Data'!$B:$L,11,FALSE),"")</f>
        <v>Up</v>
      </c>
      <c r="I241" s="6">
        <f t="shared" si="24"/>
        <v>4</v>
      </c>
      <c r="J241" s="6">
        <f t="shared" si="25"/>
        <v>0</v>
      </c>
      <c r="L241" s="8">
        <v>17</v>
      </c>
      <c r="M241" s="8">
        <v>14</v>
      </c>
      <c r="N241" s="9">
        <f t="shared" si="20"/>
        <v>54.838709677419352</v>
      </c>
      <c r="P241" s="8">
        <f t="shared" si="21"/>
        <v>21</v>
      </c>
      <c r="Q241" s="8">
        <f t="shared" si="22"/>
        <v>14</v>
      </c>
      <c r="R241" s="9">
        <f t="shared" si="23"/>
        <v>60</v>
      </c>
    </row>
    <row r="242" spans="1:18" x14ac:dyDescent="0.25">
      <c r="A242" s="4">
        <v>8</v>
      </c>
      <c r="B242" s="4">
        <v>27</v>
      </c>
      <c r="C242" s="7" t="str">
        <f>IFERROR(VLOOKUP(DATE(C$2,$A242,$B242),'2015-2020 Data'!$B:$L,11,FALSE),"")</f>
        <v>Up</v>
      </c>
      <c r="D242" s="7" t="str">
        <f>IFERROR(VLOOKUP(DATE(D$2,$A242,$B242),'2015-2020 Data'!$B:$L,11,FALSE),"")</f>
        <v/>
      </c>
      <c r="E242" s="7" t="str">
        <f>IFERROR(VLOOKUP(DATE(E$2,$A242,$B242),'2015-2020 Data'!$B:$L,11,FALSE),"")</f>
        <v/>
      </c>
      <c r="F242" s="7" t="str">
        <f>IFERROR(VLOOKUP(DATE(F$2,$A242,$B242),'2015-2020 Data'!$B:$L,11,FALSE),"")</f>
        <v>Up</v>
      </c>
      <c r="G242" s="7" t="str">
        <f>IFERROR(VLOOKUP(DATE(G$2,$A242,$B242),'2015-2020 Data'!$B:$L,11,FALSE),"")</f>
        <v>Down</v>
      </c>
      <c r="H242" s="7" t="str">
        <f>IFERROR(VLOOKUP(DATE(H$2,$A242,$B242),'2015-2020 Data'!$B:$L,11,FALSE),"")</f>
        <v>Down</v>
      </c>
      <c r="I242" s="6">
        <f t="shared" si="24"/>
        <v>2</v>
      </c>
      <c r="J242" s="6">
        <f t="shared" si="25"/>
        <v>2</v>
      </c>
      <c r="L242" s="8">
        <v>17</v>
      </c>
      <c r="M242" s="8">
        <v>15</v>
      </c>
      <c r="N242" s="9">
        <f t="shared" si="20"/>
        <v>53.125</v>
      </c>
      <c r="P242" s="8">
        <f t="shared" si="21"/>
        <v>19</v>
      </c>
      <c r="Q242" s="8">
        <f t="shared" si="22"/>
        <v>17</v>
      </c>
      <c r="R242" s="9">
        <f t="shared" si="23"/>
        <v>52.777777777777779</v>
      </c>
    </row>
    <row r="243" spans="1:18" x14ac:dyDescent="0.25">
      <c r="A243" s="4">
        <v>8</v>
      </c>
      <c r="B243" s="4">
        <v>28</v>
      </c>
      <c r="C243" s="7" t="str">
        <f>IFERROR(VLOOKUP(DATE(C$2,$A243,$B243),'2015-2020 Data'!$B:$L,11,FALSE),"")</f>
        <v>Up</v>
      </c>
      <c r="D243" s="7" t="str">
        <f>IFERROR(VLOOKUP(DATE(D$2,$A243,$B243),'2015-2020 Data'!$B:$L,11,FALSE),"")</f>
        <v/>
      </c>
      <c r="E243" s="7" t="str">
        <f>IFERROR(VLOOKUP(DATE(E$2,$A243,$B243),'2015-2020 Data'!$B:$L,11,FALSE),"")</f>
        <v>Up</v>
      </c>
      <c r="F243" s="7" t="str">
        <f>IFERROR(VLOOKUP(DATE(F$2,$A243,$B243),'2015-2020 Data'!$B:$L,11,FALSE),"")</f>
        <v>Up</v>
      </c>
      <c r="G243" s="7" t="str">
        <f>IFERROR(VLOOKUP(DATE(G$2,$A243,$B243),'2015-2020 Data'!$B:$L,11,FALSE),"")</f>
        <v>Up</v>
      </c>
      <c r="H243" s="7" t="str">
        <f>IFERROR(VLOOKUP(DATE(H$2,$A243,$B243),'2015-2020 Data'!$B:$L,11,FALSE),"")</f>
        <v>Up</v>
      </c>
      <c r="I243" s="6">
        <f t="shared" si="24"/>
        <v>5</v>
      </c>
      <c r="J243" s="6">
        <f t="shared" si="25"/>
        <v>0</v>
      </c>
      <c r="L243" s="8">
        <v>20</v>
      </c>
      <c r="M243" s="8">
        <v>10</v>
      </c>
      <c r="N243" s="9">
        <f t="shared" si="20"/>
        <v>66.666666666666671</v>
      </c>
      <c r="P243" s="8">
        <f t="shared" si="21"/>
        <v>25</v>
      </c>
      <c r="Q243" s="8">
        <f t="shared" si="22"/>
        <v>10</v>
      </c>
      <c r="R243" s="9">
        <f t="shared" si="23"/>
        <v>71.428571428571431</v>
      </c>
    </row>
    <row r="244" spans="1:18" x14ac:dyDescent="0.25">
      <c r="A244" s="4">
        <v>8</v>
      </c>
      <c r="B244" s="4">
        <v>29</v>
      </c>
      <c r="C244" s="7" t="str">
        <f>IFERROR(VLOOKUP(DATE(C$2,$A244,$B244),'2015-2020 Data'!$B:$L,11,FALSE),"")</f>
        <v/>
      </c>
      <c r="D244" s="7" t="str">
        <f>IFERROR(VLOOKUP(DATE(D$2,$A244,$B244),'2015-2020 Data'!$B:$L,11,FALSE),"")</f>
        <v>Up</v>
      </c>
      <c r="E244" s="7" t="str">
        <f>IFERROR(VLOOKUP(DATE(E$2,$A244,$B244),'2015-2020 Data'!$B:$L,11,FALSE),"")</f>
        <v>Up</v>
      </c>
      <c r="F244" s="7" t="str">
        <f>IFERROR(VLOOKUP(DATE(F$2,$A244,$B244),'2015-2020 Data'!$B:$L,11,FALSE),"")</f>
        <v>Up</v>
      </c>
      <c r="G244" s="7" t="str">
        <f>IFERROR(VLOOKUP(DATE(G$2,$A244,$B244),'2015-2020 Data'!$B:$L,11,FALSE),"")</f>
        <v>Up</v>
      </c>
      <c r="H244" s="7" t="str">
        <f>IFERROR(VLOOKUP(DATE(H$2,$A244,$B244),'2015-2020 Data'!$B:$L,11,FALSE),"")</f>
        <v/>
      </c>
      <c r="I244" s="6">
        <f t="shared" si="24"/>
        <v>4</v>
      </c>
      <c r="J244" s="6">
        <f t="shared" si="25"/>
        <v>0</v>
      </c>
      <c r="L244" s="8">
        <v>22</v>
      </c>
      <c r="M244" s="8">
        <v>10</v>
      </c>
      <c r="N244" s="9">
        <f t="shared" si="20"/>
        <v>68.75</v>
      </c>
      <c r="P244" s="8">
        <f t="shared" si="21"/>
        <v>26</v>
      </c>
      <c r="Q244" s="8">
        <f t="shared" si="22"/>
        <v>10</v>
      </c>
      <c r="R244" s="9">
        <f t="shared" si="23"/>
        <v>72.222222222222229</v>
      </c>
    </row>
    <row r="245" spans="1:18" x14ac:dyDescent="0.25">
      <c r="A245" s="4">
        <v>8</v>
      </c>
      <c r="B245" s="4">
        <v>30</v>
      </c>
      <c r="C245" s="7" t="str">
        <f>IFERROR(VLOOKUP(DATE(C$2,$A245,$B245),'2015-2020 Data'!$B:$L,11,FALSE),"")</f>
        <v/>
      </c>
      <c r="D245" s="7" t="str">
        <f>IFERROR(VLOOKUP(DATE(D$2,$A245,$B245),'2015-2020 Data'!$B:$L,11,FALSE),"")</f>
        <v>Down</v>
      </c>
      <c r="E245" s="7" t="str">
        <f>IFERROR(VLOOKUP(DATE(E$2,$A245,$B245),'2015-2020 Data'!$B:$L,11,FALSE),"")</f>
        <v>Up</v>
      </c>
      <c r="F245" s="7" t="str">
        <f>IFERROR(VLOOKUP(DATE(F$2,$A245,$B245),'2015-2020 Data'!$B:$L,11,FALSE),"")</f>
        <v>Down</v>
      </c>
      <c r="G245" s="7" t="str">
        <f>IFERROR(VLOOKUP(DATE(G$2,$A245,$B245),'2015-2020 Data'!$B:$L,11,FALSE),"")</f>
        <v>Down</v>
      </c>
      <c r="H245" s="7" t="str">
        <f>IFERROR(VLOOKUP(DATE(H$2,$A245,$B245),'2015-2020 Data'!$B:$L,11,FALSE),"")</f>
        <v/>
      </c>
      <c r="I245" s="6">
        <f t="shared" si="24"/>
        <v>1</v>
      </c>
      <c r="J245" s="6">
        <f t="shared" si="25"/>
        <v>3</v>
      </c>
      <c r="L245" s="8">
        <v>17</v>
      </c>
      <c r="M245" s="8">
        <v>15</v>
      </c>
      <c r="N245" s="9">
        <f t="shared" si="20"/>
        <v>53.125</v>
      </c>
      <c r="P245" s="8">
        <f t="shared" si="21"/>
        <v>18</v>
      </c>
      <c r="Q245" s="8">
        <f t="shared" si="22"/>
        <v>18</v>
      </c>
      <c r="R245" s="9">
        <f t="shared" si="23"/>
        <v>50</v>
      </c>
    </row>
    <row r="246" spans="1:18" x14ac:dyDescent="0.25">
      <c r="A246" s="4">
        <v>8</v>
      </c>
      <c r="B246" s="4">
        <v>31</v>
      </c>
      <c r="C246" s="7" t="str">
        <f>IFERROR(VLOOKUP(DATE(C$2,$A246,$B246),'2015-2020 Data'!$B:$L,11,FALSE),"")</f>
        <v>Down</v>
      </c>
      <c r="D246" s="7" t="str">
        <f>IFERROR(VLOOKUP(DATE(D$2,$A246,$B246),'2015-2020 Data'!$B:$L,11,FALSE),"")</f>
        <v>Down</v>
      </c>
      <c r="E246" s="7" t="str">
        <f>IFERROR(VLOOKUP(DATE(E$2,$A246,$B246),'2015-2020 Data'!$B:$L,11,FALSE),"")</f>
        <v>Up</v>
      </c>
      <c r="F246" s="7" t="str">
        <f>IFERROR(VLOOKUP(DATE(F$2,$A246,$B246),'2015-2020 Data'!$B:$L,11,FALSE),"")</f>
        <v>Up</v>
      </c>
      <c r="G246" s="7" t="str">
        <f>IFERROR(VLOOKUP(DATE(G$2,$A246,$B246),'2015-2020 Data'!$B:$L,11,FALSE),"")</f>
        <v/>
      </c>
      <c r="H246" s="7" t="str">
        <f>IFERROR(VLOOKUP(DATE(H$2,$A246,$B246),'2015-2020 Data'!$B:$L,11,FALSE),"")</f>
        <v>Up</v>
      </c>
      <c r="I246" s="6">
        <f t="shared" si="24"/>
        <v>3</v>
      </c>
      <c r="J246" s="6">
        <f t="shared" si="25"/>
        <v>2</v>
      </c>
      <c r="L246" s="8">
        <v>22</v>
      </c>
      <c r="M246" s="8">
        <v>9</v>
      </c>
      <c r="N246" s="9">
        <f t="shared" si="20"/>
        <v>70.967741935483872</v>
      </c>
      <c r="P246" s="8">
        <f t="shared" si="21"/>
        <v>25</v>
      </c>
      <c r="Q246" s="8">
        <f t="shared" si="22"/>
        <v>11</v>
      </c>
      <c r="R246" s="9">
        <f t="shared" si="23"/>
        <v>69.444444444444443</v>
      </c>
    </row>
    <row r="247" spans="1:18" x14ac:dyDescent="0.25">
      <c r="A247" s="4">
        <v>9</v>
      </c>
      <c r="B247" s="4">
        <v>1</v>
      </c>
      <c r="C247" s="7" t="str">
        <f>IFERROR(VLOOKUP(DATE(C$2,$A247,$B247),'2015-2020 Data'!$B:$L,11,FALSE),"")</f>
        <v>Down</v>
      </c>
      <c r="D247" s="7" t="str">
        <f>IFERROR(VLOOKUP(DATE(D$2,$A247,$B247),'2015-2020 Data'!$B:$L,11,FALSE),"")</f>
        <v>Up</v>
      </c>
      <c r="E247" s="7" t="str">
        <f>IFERROR(VLOOKUP(DATE(E$2,$A247,$B247),'2015-2020 Data'!$B:$L,11,FALSE),"")</f>
        <v>Up</v>
      </c>
      <c r="F247" s="7" t="str">
        <f>IFERROR(VLOOKUP(DATE(F$2,$A247,$B247),'2015-2020 Data'!$B:$L,11,FALSE),"")</f>
        <v/>
      </c>
      <c r="G247" s="7" t="str">
        <f>IFERROR(VLOOKUP(DATE(G$2,$A247,$B247),'2015-2020 Data'!$B:$L,11,FALSE),"")</f>
        <v/>
      </c>
      <c r="H247" s="7" t="str">
        <f>IFERROR(VLOOKUP(DATE(H$2,$A247,$B247),'2015-2020 Data'!$B:$L,11,FALSE),"")</f>
        <v>Up</v>
      </c>
      <c r="I247" s="6">
        <f t="shared" si="24"/>
        <v>3</v>
      </c>
      <c r="J247" s="6">
        <f t="shared" si="25"/>
        <v>1</v>
      </c>
      <c r="L247" s="8">
        <v>15</v>
      </c>
      <c r="M247" s="8">
        <v>10</v>
      </c>
      <c r="N247" s="9">
        <f t="shared" si="20"/>
        <v>60</v>
      </c>
      <c r="P247" s="8">
        <f t="shared" si="21"/>
        <v>18</v>
      </c>
      <c r="Q247" s="8">
        <f t="shared" si="22"/>
        <v>11</v>
      </c>
      <c r="R247" s="9">
        <f t="shared" si="23"/>
        <v>62.068965517241381</v>
      </c>
    </row>
    <row r="248" spans="1:18" x14ac:dyDescent="0.25">
      <c r="A248" s="4">
        <v>9</v>
      </c>
      <c r="B248" s="4">
        <v>2</v>
      </c>
      <c r="C248" s="7" t="str">
        <f>IFERROR(VLOOKUP(DATE(C$2,$A248,$B248),'2015-2020 Data'!$B:$L,11,FALSE),"")</f>
        <v>Up</v>
      </c>
      <c r="D248" s="7" t="str">
        <f>IFERROR(VLOOKUP(DATE(D$2,$A248,$B248),'2015-2020 Data'!$B:$L,11,FALSE),"")</f>
        <v>Up</v>
      </c>
      <c r="E248" s="7" t="str">
        <f>IFERROR(VLOOKUP(DATE(E$2,$A248,$B248),'2015-2020 Data'!$B:$L,11,FALSE),"")</f>
        <v/>
      </c>
      <c r="F248" s="7" t="str">
        <f>IFERROR(VLOOKUP(DATE(F$2,$A248,$B248),'2015-2020 Data'!$B:$L,11,FALSE),"")</f>
        <v/>
      </c>
      <c r="G248" s="7" t="str">
        <f>IFERROR(VLOOKUP(DATE(G$2,$A248,$B248),'2015-2020 Data'!$B:$L,11,FALSE),"")</f>
        <v/>
      </c>
      <c r="H248" s="7" t="str">
        <f>IFERROR(VLOOKUP(DATE(H$2,$A248,$B248),'2015-2020 Data'!$B:$L,11,FALSE),"")</f>
        <v>Up</v>
      </c>
      <c r="I248" s="6">
        <f t="shared" si="24"/>
        <v>3</v>
      </c>
      <c r="J248" s="6">
        <f t="shared" si="25"/>
        <v>0</v>
      </c>
      <c r="L248" s="8">
        <v>17</v>
      </c>
      <c r="M248" s="8">
        <v>8</v>
      </c>
      <c r="N248" s="9">
        <f t="shared" si="20"/>
        <v>68</v>
      </c>
      <c r="P248" s="8">
        <f t="shared" si="21"/>
        <v>20</v>
      </c>
      <c r="Q248" s="8">
        <f t="shared" si="22"/>
        <v>8</v>
      </c>
      <c r="R248" s="9">
        <f t="shared" si="23"/>
        <v>71.428571428571431</v>
      </c>
    </row>
    <row r="249" spans="1:18" x14ac:dyDescent="0.25">
      <c r="A249" s="4">
        <v>9</v>
      </c>
      <c r="B249" s="4">
        <v>3</v>
      </c>
      <c r="C249" s="7" t="str">
        <f>IFERROR(VLOOKUP(DATE(C$2,$A249,$B249),'2015-2020 Data'!$B:$L,11,FALSE),"")</f>
        <v>Down</v>
      </c>
      <c r="D249" s="7" t="str">
        <f>IFERROR(VLOOKUP(DATE(D$2,$A249,$B249),'2015-2020 Data'!$B:$L,11,FALSE),"")</f>
        <v/>
      </c>
      <c r="E249" s="7" t="str">
        <f>IFERROR(VLOOKUP(DATE(E$2,$A249,$B249),'2015-2020 Data'!$B:$L,11,FALSE),"")</f>
        <v/>
      </c>
      <c r="F249" s="7" t="str">
        <f>IFERROR(VLOOKUP(DATE(F$2,$A249,$B249),'2015-2020 Data'!$B:$L,11,FALSE),"")</f>
        <v/>
      </c>
      <c r="G249" s="7" t="str">
        <f>IFERROR(VLOOKUP(DATE(G$2,$A249,$B249),'2015-2020 Data'!$B:$L,11,FALSE),"")</f>
        <v>Down</v>
      </c>
      <c r="H249" s="7" t="str">
        <f>IFERROR(VLOOKUP(DATE(H$2,$A249,$B249),'2015-2020 Data'!$B:$L,11,FALSE),"")</f>
        <v>Down</v>
      </c>
      <c r="I249" s="6">
        <f t="shared" si="24"/>
        <v>0</v>
      </c>
      <c r="J249" s="6">
        <f t="shared" si="25"/>
        <v>3</v>
      </c>
      <c r="L249" s="8">
        <v>14</v>
      </c>
      <c r="M249" s="8">
        <v>11</v>
      </c>
      <c r="N249" s="9">
        <f t="shared" si="20"/>
        <v>56</v>
      </c>
      <c r="P249" s="8">
        <f t="shared" si="21"/>
        <v>14</v>
      </c>
      <c r="Q249" s="8">
        <f t="shared" si="22"/>
        <v>14</v>
      </c>
      <c r="R249" s="9">
        <f t="shared" si="23"/>
        <v>50</v>
      </c>
    </row>
    <row r="250" spans="1:18" x14ac:dyDescent="0.25">
      <c r="A250" s="4">
        <v>9</v>
      </c>
      <c r="B250" s="4">
        <v>4</v>
      </c>
      <c r="C250" s="7" t="str">
        <f>IFERROR(VLOOKUP(DATE(C$2,$A250,$B250),'2015-2020 Data'!$B:$L,11,FALSE),"")</f>
        <v>Down</v>
      </c>
      <c r="D250" s="7" t="str">
        <f>IFERROR(VLOOKUP(DATE(D$2,$A250,$B250),'2015-2020 Data'!$B:$L,11,FALSE),"")</f>
        <v/>
      </c>
      <c r="E250" s="7" t="str">
        <f>IFERROR(VLOOKUP(DATE(E$2,$A250,$B250),'2015-2020 Data'!$B:$L,11,FALSE),"")</f>
        <v/>
      </c>
      <c r="F250" s="7" t="str">
        <f>IFERROR(VLOOKUP(DATE(F$2,$A250,$B250),'2015-2020 Data'!$B:$L,11,FALSE),"")</f>
        <v>Down</v>
      </c>
      <c r="G250" s="7" t="str">
        <f>IFERROR(VLOOKUP(DATE(G$2,$A250,$B250),'2015-2020 Data'!$B:$L,11,FALSE),"")</f>
        <v>Up</v>
      </c>
      <c r="H250" s="7" t="str">
        <f>IFERROR(VLOOKUP(DATE(H$2,$A250,$B250),'2015-2020 Data'!$B:$L,11,FALSE),"")</f>
        <v>Down</v>
      </c>
      <c r="I250" s="6">
        <f t="shared" si="24"/>
        <v>1</v>
      </c>
      <c r="J250" s="6">
        <f t="shared" si="25"/>
        <v>3</v>
      </c>
      <c r="L250" s="8">
        <v>13</v>
      </c>
      <c r="M250" s="8">
        <v>12</v>
      </c>
      <c r="N250" s="9">
        <f t="shared" si="20"/>
        <v>52</v>
      </c>
      <c r="P250" s="8">
        <f t="shared" si="21"/>
        <v>14</v>
      </c>
      <c r="Q250" s="8">
        <f t="shared" si="22"/>
        <v>15</v>
      </c>
      <c r="R250" s="9">
        <f t="shared" si="23"/>
        <v>48.275862068965516</v>
      </c>
    </row>
    <row r="251" spans="1:18" x14ac:dyDescent="0.25">
      <c r="A251" s="4">
        <v>9</v>
      </c>
      <c r="B251" s="4">
        <v>5</v>
      </c>
      <c r="C251" s="7" t="str">
        <f>IFERROR(VLOOKUP(DATE(C$2,$A251,$B251),'2015-2020 Data'!$B:$L,11,FALSE),"")</f>
        <v/>
      </c>
      <c r="D251" s="7" t="str">
        <f>IFERROR(VLOOKUP(DATE(D$2,$A251,$B251),'2015-2020 Data'!$B:$L,11,FALSE),"")</f>
        <v/>
      </c>
      <c r="E251" s="7" t="str">
        <f>IFERROR(VLOOKUP(DATE(E$2,$A251,$B251),'2015-2020 Data'!$B:$L,11,FALSE),"")</f>
        <v>Down</v>
      </c>
      <c r="F251" s="7" t="str">
        <f>IFERROR(VLOOKUP(DATE(F$2,$A251,$B251),'2015-2020 Data'!$B:$L,11,FALSE),"")</f>
        <v>Down</v>
      </c>
      <c r="G251" s="7" t="str">
        <f>IFERROR(VLOOKUP(DATE(G$2,$A251,$B251),'2015-2020 Data'!$B:$L,11,FALSE),"")</f>
        <v>Up</v>
      </c>
      <c r="H251" s="7" t="str">
        <f>IFERROR(VLOOKUP(DATE(H$2,$A251,$B251),'2015-2020 Data'!$B:$L,11,FALSE),"")</f>
        <v/>
      </c>
      <c r="I251" s="6">
        <f t="shared" si="24"/>
        <v>1</v>
      </c>
      <c r="J251" s="6">
        <f t="shared" si="25"/>
        <v>2</v>
      </c>
      <c r="L251" s="8">
        <v>11</v>
      </c>
      <c r="M251" s="8">
        <v>15</v>
      </c>
      <c r="N251" s="9">
        <f t="shared" si="20"/>
        <v>42.307692307692307</v>
      </c>
      <c r="P251" s="8">
        <f t="shared" si="21"/>
        <v>12</v>
      </c>
      <c r="Q251" s="8">
        <f t="shared" si="22"/>
        <v>17</v>
      </c>
      <c r="R251" s="9">
        <f t="shared" si="23"/>
        <v>41.379310344827587</v>
      </c>
    </row>
    <row r="252" spans="1:18" x14ac:dyDescent="0.25">
      <c r="A252" s="4">
        <v>9</v>
      </c>
      <c r="B252" s="4">
        <v>6</v>
      </c>
      <c r="C252" s="7" t="str">
        <f>IFERROR(VLOOKUP(DATE(C$2,$A252,$B252),'2015-2020 Data'!$B:$L,11,FALSE),"")</f>
        <v/>
      </c>
      <c r="D252" s="7" t="str">
        <f>IFERROR(VLOOKUP(DATE(D$2,$A252,$B252),'2015-2020 Data'!$B:$L,11,FALSE),"")</f>
        <v>Up</v>
      </c>
      <c r="E252" s="7" t="str">
        <f>IFERROR(VLOOKUP(DATE(E$2,$A252,$B252),'2015-2020 Data'!$B:$L,11,FALSE),"")</f>
        <v>Up</v>
      </c>
      <c r="F252" s="7" t="str">
        <f>IFERROR(VLOOKUP(DATE(F$2,$A252,$B252),'2015-2020 Data'!$B:$L,11,FALSE),"")</f>
        <v>Down</v>
      </c>
      <c r="G252" s="7" t="str">
        <f>IFERROR(VLOOKUP(DATE(G$2,$A252,$B252),'2015-2020 Data'!$B:$L,11,FALSE),"")</f>
        <v>Down</v>
      </c>
      <c r="H252" s="7" t="str">
        <f>IFERROR(VLOOKUP(DATE(H$2,$A252,$B252),'2015-2020 Data'!$B:$L,11,FALSE),"")</f>
        <v/>
      </c>
      <c r="I252" s="6">
        <f t="shared" si="24"/>
        <v>2</v>
      </c>
      <c r="J252" s="6">
        <f t="shared" si="25"/>
        <v>2</v>
      </c>
      <c r="L252" s="8">
        <v>17</v>
      </c>
      <c r="M252" s="8">
        <v>8</v>
      </c>
      <c r="N252" s="9">
        <f t="shared" si="20"/>
        <v>68</v>
      </c>
      <c r="P252" s="8">
        <f t="shared" si="21"/>
        <v>19</v>
      </c>
      <c r="Q252" s="8">
        <f t="shared" si="22"/>
        <v>10</v>
      </c>
      <c r="R252" s="9">
        <f t="shared" si="23"/>
        <v>65.517241379310349</v>
      </c>
    </row>
    <row r="253" spans="1:18" x14ac:dyDescent="0.25">
      <c r="A253" s="4">
        <v>9</v>
      </c>
      <c r="B253" s="4">
        <v>7</v>
      </c>
      <c r="C253" s="7" t="str">
        <f>IFERROR(VLOOKUP(DATE(C$2,$A253,$B253),'2015-2020 Data'!$B:$L,11,FALSE),"")</f>
        <v/>
      </c>
      <c r="D253" s="7" t="str">
        <f>IFERROR(VLOOKUP(DATE(D$2,$A253,$B253),'2015-2020 Data'!$B:$L,11,FALSE),"")</f>
        <v>Up</v>
      </c>
      <c r="E253" s="7" t="str">
        <f>IFERROR(VLOOKUP(DATE(E$2,$A253,$B253),'2015-2020 Data'!$B:$L,11,FALSE),"")</f>
        <v>Up</v>
      </c>
      <c r="F253" s="7" t="str">
        <f>IFERROR(VLOOKUP(DATE(F$2,$A253,$B253),'2015-2020 Data'!$B:$L,11,FALSE),"")</f>
        <v>Down</v>
      </c>
      <c r="G253" s="7" t="str">
        <f>IFERROR(VLOOKUP(DATE(G$2,$A253,$B253),'2015-2020 Data'!$B:$L,11,FALSE),"")</f>
        <v/>
      </c>
      <c r="H253" s="7" t="str">
        <f>IFERROR(VLOOKUP(DATE(H$2,$A253,$B253),'2015-2020 Data'!$B:$L,11,FALSE),"")</f>
        <v/>
      </c>
      <c r="I253" s="6">
        <f t="shared" si="24"/>
        <v>2</v>
      </c>
      <c r="J253" s="6">
        <f t="shared" si="25"/>
        <v>1</v>
      </c>
      <c r="L253" s="8">
        <v>16</v>
      </c>
      <c r="M253" s="8">
        <v>10</v>
      </c>
      <c r="N253" s="9">
        <f t="shared" si="20"/>
        <v>61.53846153846154</v>
      </c>
      <c r="P253" s="8">
        <f t="shared" si="21"/>
        <v>18</v>
      </c>
      <c r="Q253" s="8">
        <f t="shared" si="22"/>
        <v>11</v>
      </c>
      <c r="R253" s="9">
        <f t="shared" si="23"/>
        <v>62.068965517241381</v>
      </c>
    </row>
    <row r="254" spans="1:18" x14ac:dyDescent="0.25">
      <c r="A254" s="4">
        <v>9</v>
      </c>
      <c r="B254" s="4">
        <v>8</v>
      </c>
      <c r="C254" s="7" t="str">
        <f>IFERROR(VLOOKUP(DATE(C$2,$A254,$B254),'2015-2020 Data'!$B:$L,11,FALSE),"")</f>
        <v>Up</v>
      </c>
      <c r="D254" s="7" t="str">
        <f>IFERROR(VLOOKUP(DATE(D$2,$A254,$B254),'2015-2020 Data'!$B:$L,11,FALSE),"")</f>
        <v>Down</v>
      </c>
      <c r="E254" s="7" t="str">
        <f>IFERROR(VLOOKUP(DATE(E$2,$A254,$B254),'2015-2020 Data'!$B:$L,11,FALSE),"")</f>
        <v>Down</v>
      </c>
      <c r="F254" s="7" t="str">
        <f>IFERROR(VLOOKUP(DATE(F$2,$A254,$B254),'2015-2020 Data'!$B:$L,11,FALSE),"")</f>
        <v/>
      </c>
      <c r="G254" s="7" t="str">
        <f>IFERROR(VLOOKUP(DATE(G$2,$A254,$B254),'2015-2020 Data'!$B:$L,11,FALSE),"")</f>
        <v/>
      </c>
      <c r="H254" s="7" t="str">
        <f>IFERROR(VLOOKUP(DATE(H$2,$A254,$B254),'2015-2020 Data'!$B:$L,11,FALSE),"")</f>
        <v>Down</v>
      </c>
      <c r="I254" s="6">
        <f t="shared" si="24"/>
        <v>1</v>
      </c>
      <c r="J254" s="6">
        <f t="shared" si="25"/>
        <v>3</v>
      </c>
      <c r="L254" s="8">
        <v>18</v>
      </c>
      <c r="M254" s="8">
        <v>13</v>
      </c>
      <c r="N254" s="9">
        <f t="shared" si="20"/>
        <v>58.064516129032256</v>
      </c>
      <c r="P254" s="8">
        <f t="shared" si="21"/>
        <v>19</v>
      </c>
      <c r="Q254" s="8">
        <f t="shared" si="22"/>
        <v>16</v>
      </c>
      <c r="R254" s="9">
        <f t="shared" si="23"/>
        <v>54.285714285714285</v>
      </c>
    </row>
    <row r="255" spans="1:18" x14ac:dyDescent="0.25">
      <c r="A255" s="4">
        <v>9</v>
      </c>
      <c r="B255" s="4">
        <v>9</v>
      </c>
      <c r="C255" s="7" t="str">
        <f>IFERROR(VLOOKUP(DATE(C$2,$A255,$B255),'2015-2020 Data'!$B:$L,11,FALSE),"")</f>
        <v>Down</v>
      </c>
      <c r="D255" s="7" t="str">
        <f>IFERROR(VLOOKUP(DATE(D$2,$A255,$B255),'2015-2020 Data'!$B:$L,11,FALSE),"")</f>
        <v>Down</v>
      </c>
      <c r="E255" s="7" t="str">
        <f>IFERROR(VLOOKUP(DATE(E$2,$A255,$B255),'2015-2020 Data'!$B:$L,11,FALSE),"")</f>
        <v/>
      </c>
      <c r="F255" s="7" t="str">
        <f>IFERROR(VLOOKUP(DATE(F$2,$A255,$B255),'2015-2020 Data'!$B:$L,11,FALSE),"")</f>
        <v/>
      </c>
      <c r="G255" s="7" t="str">
        <f>IFERROR(VLOOKUP(DATE(G$2,$A255,$B255),'2015-2020 Data'!$B:$L,11,FALSE),"")</f>
        <v>Down</v>
      </c>
      <c r="H255" s="7" t="str">
        <f>IFERROR(VLOOKUP(DATE(H$2,$A255,$B255),'2015-2020 Data'!$B:$L,11,FALSE),"")</f>
        <v>Up</v>
      </c>
      <c r="I255" s="6">
        <f t="shared" si="24"/>
        <v>1</v>
      </c>
      <c r="J255" s="6">
        <f t="shared" si="25"/>
        <v>3</v>
      </c>
      <c r="L255" s="8">
        <v>17</v>
      </c>
      <c r="M255" s="8">
        <v>14</v>
      </c>
      <c r="N255" s="9">
        <f t="shared" si="20"/>
        <v>54.838709677419352</v>
      </c>
      <c r="P255" s="8">
        <f t="shared" si="21"/>
        <v>18</v>
      </c>
      <c r="Q255" s="8">
        <f t="shared" si="22"/>
        <v>17</v>
      </c>
      <c r="R255" s="9">
        <f t="shared" si="23"/>
        <v>51.428571428571431</v>
      </c>
    </row>
    <row r="256" spans="1:18" x14ac:dyDescent="0.25">
      <c r="A256" s="4">
        <v>9</v>
      </c>
      <c r="B256" s="4">
        <v>10</v>
      </c>
      <c r="C256" s="7" t="str">
        <f>IFERROR(VLOOKUP(DATE(C$2,$A256,$B256),'2015-2020 Data'!$B:$L,11,FALSE),"")</f>
        <v>Up</v>
      </c>
      <c r="D256" s="7" t="str">
        <f>IFERROR(VLOOKUP(DATE(D$2,$A256,$B256),'2015-2020 Data'!$B:$L,11,FALSE),"")</f>
        <v/>
      </c>
      <c r="E256" s="7" t="str">
        <f>IFERROR(VLOOKUP(DATE(E$2,$A256,$B256),'2015-2020 Data'!$B:$L,11,FALSE),"")</f>
        <v/>
      </c>
      <c r="F256" s="7" t="str">
        <f>IFERROR(VLOOKUP(DATE(F$2,$A256,$B256),'2015-2020 Data'!$B:$L,11,FALSE),"")</f>
        <v>Up</v>
      </c>
      <c r="G256" s="7" t="str">
        <f>IFERROR(VLOOKUP(DATE(G$2,$A256,$B256),'2015-2020 Data'!$B:$L,11,FALSE),"")</f>
        <v>Down</v>
      </c>
      <c r="H256" s="7" t="str">
        <f>IFERROR(VLOOKUP(DATE(H$2,$A256,$B256),'2015-2020 Data'!$B:$L,11,FALSE),"")</f>
        <v>Down</v>
      </c>
      <c r="I256" s="6">
        <f t="shared" si="24"/>
        <v>2</v>
      </c>
      <c r="J256" s="6">
        <f t="shared" si="25"/>
        <v>2</v>
      </c>
      <c r="L256" s="8">
        <v>18</v>
      </c>
      <c r="M256" s="8">
        <v>14</v>
      </c>
      <c r="N256" s="9">
        <f t="shared" si="20"/>
        <v>56.25</v>
      </c>
      <c r="P256" s="8">
        <f t="shared" si="21"/>
        <v>20</v>
      </c>
      <c r="Q256" s="8">
        <f t="shared" si="22"/>
        <v>16</v>
      </c>
      <c r="R256" s="9">
        <f t="shared" si="23"/>
        <v>55.555555555555557</v>
      </c>
    </row>
    <row r="257" spans="1:18" x14ac:dyDescent="0.25">
      <c r="A257" s="4">
        <v>9</v>
      </c>
      <c r="B257" s="4">
        <v>11</v>
      </c>
      <c r="C257" s="7" t="str">
        <f>IFERROR(VLOOKUP(DATE(C$2,$A257,$B257),'2015-2020 Data'!$B:$L,11,FALSE),"")</f>
        <v>Up</v>
      </c>
      <c r="D257" s="7" t="str">
        <f>IFERROR(VLOOKUP(DATE(D$2,$A257,$B257),'2015-2020 Data'!$B:$L,11,FALSE),"")</f>
        <v/>
      </c>
      <c r="E257" s="7" t="str">
        <f>IFERROR(VLOOKUP(DATE(E$2,$A257,$B257),'2015-2020 Data'!$B:$L,11,FALSE),"")</f>
        <v>Up</v>
      </c>
      <c r="F257" s="7" t="str">
        <f>IFERROR(VLOOKUP(DATE(F$2,$A257,$B257),'2015-2020 Data'!$B:$L,11,FALSE),"")</f>
        <v>Up</v>
      </c>
      <c r="G257" s="7" t="str">
        <f>IFERROR(VLOOKUP(DATE(G$2,$A257,$B257),'2015-2020 Data'!$B:$L,11,FALSE),"")</f>
        <v>Up</v>
      </c>
      <c r="H257" s="7" t="str">
        <f>IFERROR(VLOOKUP(DATE(H$2,$A257,$B257),'2015-2020 Data'!$B:$L,11,FALSE),"")</f>
        <v>Down</v>
      </c>
      <c r="I257" s="6">
        <f t="shared" si="24"/>
        <v>4</v>
      </c>
      <c r="J257" s="6">
        <f t="shared" si="25"/>
        <v>1</v>
      </c>
      <c r="L257" s="8">
        <v>21</v>
      </c>
      <c r="M257" s="8">
        <v>9</v>
      </c>
      <c r="N257" s="9">
        <f t="shared" si="20"/>
        <v>70</v>
      </c>
      <c r="P257" s="8">
        <f t="shared" si="21"/>
        <v>25</v>
      </c>
      <c r="Q257" s="8">
        <f t="shared" si="22"/>
        <v>10</v>
      </c>
      <c r="R257" s="9">
        <f t="shared" si="23"/>
        <v>71.428571428571431</v>
      </c>
    </row>
    <row r="258" spans="1:18" x14ac:dyDescent="0.25">
      <c r="A258" s="4">
        <v>9</v>
      </c>
      <c r="B258" s="4">
        <v>12</v>
      </c>
      <c r="C258" s="7" t="str">
        <f>IFERROR(VLOOKUP(DATE(C$2,$A258,$B258),'2015-2020 Data'!$B:$L,11,FALSE),"")</f>
        <v/>
      </c>
      <c r="D258" s="7" t="str">
        <f>IFERROR(VLOOKUP(DATE(D$2,$A258,$B258),'2015-2020 Data'!$B:$L,11,FALSE),"")</f>
        <v>Up</v>
      </c>
      <c r="E258" s="7" t="str">
        <f>IFERROR(VLOOKUP(DATE(E$2,$A258,$B258),'2015-2020 Data'!$B:$L,11,FALSE),"")</f>
        <v>Up</v>
      </c>
      <c r="F258" s="7" t="str">
        <f>IFERROR(VLOOKUP(DATE(F$2,$A258,$B258),'2015-2020 Data'!$B:$L,11,FALSE),"")</f>
        <v>Down</v>
      </c>
      <c r="G258" s="7" t="str">
        <f>IFERROR(VLOOKUP(DATE(G$2,$A258,$B258),'2015-2020 Data'!$B:$L,11,FALSE),"")</f>
        <v>Up</v>
      </c>
      <c r="H258" s="7" t="str">
        <f>IFERROR(VLOOKUP(DATE(H$2,$A258,$B258),'2015-2020 Data'!$B:$L,11,FALSE),"")</f>
        <v/>
      </c>
      <c r="I258" s="6">
        <f t="shared" si="24"/>
        <v>3</v>
      </c>
      <c r="J258" s="6">
        <f t="shared" si="25"/>
        <v>1</v>
      </c>
      <c r="L258" s="8">
        <v>15</v>
      </c>
      <c r="M258" s="8">
        <v>16</v>
      </c>
      <c r="N258" s="9">
        <f t="shared" si="20"/>
        <v>48.387096774193552</v>
      </c>
      <c r="P258" s="8">
        <f t="shared" si="21"/>
        <v>18</v>
      </c>
      <c r="Q258" s="8">
        <f t="shared" si="22"/>
        <v>17</v>
      </c>
      <c r="R258" s="9">
        <f t="shared" si="23"/>
        <v>51.428571428571431</v>
      </c>
    </row>
    <row r="259" spans="1:18" x14ac:dyDescent="0.25">
      <c r="A259" s="4">
        <v>9</v>
      </c>
      <c r="B259" s="4">
        <v>13</v>
      </c>
      <c r="C259" s="7" t="str">
        <f>IFERROR(VLOOKUP(DATE(C$2,$A259,$B259),'2015-2020 Data'!$B:$L,11,FALSE),"")</f>
        <v/>
      </c>
      <c r="D259" s="7" t="str">
        <f>IFERROR(VLOOKUP(DATE(D$2,$A259,$B259),'2015-2020 Data'!$B:$L,11,FALSE),"")</f>
        <v>Down</v>
      </c>
      <c r="E259" s="7" t="str">
        <f>IFERROR(VLOOKUP(DATE(E$2,$A259,$B259),'2015-2020 Data'!$B:$L,11,FALSE),"")</f>
        <v>Up</v>
      </c>
      <c r="F259" s="7" t="str">
        <f>IFERROR(VLOOKUP(DATE(F$2,$A259,$B259),'2015-2020 Data'!$B:$L,11,FALSE),"")</f>
        <v>Up</v>
      </c>
      <c r="G259" s="7" t="str">
        <f>IFERROR(VLOOKUP(DATE(G$2,$A259,$B259),'2015-2020 Data'!$B:$L,11,FALSE),"")</f>
        <v>Down</v>
      </c>
      <c r="H259" s="7" t="str">
        <f>IFERROR(VLOOKUP(DATE(H$2,$A259,$B259),'2015-2020 Data'!$B:$L,11,FALSE),"")</f>
        <v/>
      </c>
      <c r="I259" s="6">
        <f t="shared" si="24"/>
        <v>2</v>
      </c>
      <c r="J259" s="6">
        <f t="shared" si="25"/>
        <v>2</v>
      </c>
      <c r="L259" s="8">
        <v>19</v>
      </c>
      <c r="M259" s="8">
        <v>12</v>
      </c>
      <c r="N259" s="9">
        <f t="shared" si="20"/>
        <v>61.29032258064516</v>
      </c>
      <c r="P259" s="8">
        <f t="shared" si="21"/>
        <v>21</v>
      </c>
      <c r="Q259" s="8">
        <f t="shared" si="22"/>
        <v>14</v>
      </c>
      <c r="R259" s="9">
        <f t="shared" si="23"/>
        <v>60</v>
      </c>
    </row>
    <row r="260" spans="1:18" x14ac:dyDescent="0.25">
      <c r="A260" s="4">
        <v>9</v>
      </c>
      <c r="B260" s="4">
        <v>14</v>
      </c>
      <c r="C260" s="7" t="str">
        <f>IFERROR(VLOOKUP(DATE(C$2,$A260,$B260),'2015-2020 Data'!$B:$L,11,FALSE),"")</f>
        <v>Down</v>
      </c>
      <c r="D260" s="7" t="str">
        <f>IFERROR(VLOOKUP(DATE(D$2,$A260,$B260),'2015-2020 Data'!$B:$L,11,FALSE),"")</f>
        <v>Up</v>
      </c>
      <c r="E260" s="7" t="str">
        <f>IFERROR(VLOOKUP(DATE(E$2,$A260,$B260),'2015-2020 Data'!$B:$L,11,FALSE),"")</f>
        <v>Down</v>
      </c>
      <c r="F260" s="7" t="str">
        <f>IFERROR(VLOOKUP(DATE(F$2,$A260,$B260),'2015-2020 Data'!$B:$L,11,FALSE),"")</f>
        <v>Down</v>
      </c>
      <c r="G260" s="7" t="str">
        <f>IFERROR(VLOOKUP(DATE(G$2,$A260,$B260),'2015-2020 Data'!$B:$L,11,FALSE),"")</f>
        <v/>
      </c>
      <c r="H260" s="7" t="str">
        <f>IFERROR(VLOOKUP(DATE(H$2,$A260,$B260),'2015-2020 Data'!$B:$L,11,FALSE),"")</f>
        <v>Up</v>
      </c>
      <c r="I260" s="6">
        <f t="shared" si="24"/>
        <v>2</v>
      </c>
      <c r="J260" s="6">
        <f t="shared" si="25"/>
        <v>3</v>
      </c>
      <c r="L260" s="8">
        <v>20</v>
      </c>
      <c r="M260" s="8">
        <v>10</v>
      </c>
      <c r="N260" s="9">
        <f t="shared" ref="N260:N323" si="26">IFERROR(100*L260/(L260+M260),"holiday")</f>
        <v>66.666666666666671</v>
      </c>
      <c r="P260" s="8">
        <f t="shared" ref="P260:P323" si="27">L260+I260</f>
        <v>22</v>
      </c>
      <c r="Q260" s="8">
        <f t="shared" ref="Q260:Q323" si="28">M260+J260</f>
        <v>13</v>
      </c>
      <c r="R260" s="9">
        <f t="shared" ref="R260:R323" si="29">IFERROR(100*P260/(P260+Q260),"holiday")</f>
        <v>62.857142857142854</v>
      </c>
    </row>
    <row r="261" spans="1:18" x14ac:dyDescent="0.25">
      <c r="A261" s="4">
        <v>9</v>
      </c>
      <c r="B261" s="4">
        <v>15</v>
      </c>
      <c r="C261" s="7" t="str">
        <f>IFERROR(VLOOKUP(DATE(C$2,$A261,$B261),'2015-2020 Data'!$B:$L,11,FALSE),"")</f>
        <v>Up</v>
      </c>
      <c r="D261" s="7" t="str">
        <f>IFERROR(VLOOKUP(DATE(D$2,$A261,$B261),'2015-2020 Data'!$B:$L,11,FALSE),"")</f>
        <v>Up</v>
      </c>
      <c r="E261" s="7" t="str">
        <f>IFERROR(VLOOKUP(DATE(E$2,$A261,$B261),'2015-2020 Data'!$B:$L,11,FALSE),"")</f>
        <v>Up</v>
      </c>
      <c r="F261" s="7" t="str">
        <f>IFERROR(VLOOKUP(DATE(F$2,$A261,$B261),'2015-2020 Data'!$B:$L,11,FALSE),"")</f>
        <v/>
      </c>
      <c r="G261" s="7" t="str">
        <f>IFERROR(VLOOKUP(DATE(G$2,$A261,$B261),'2015-2020 Data'!$B:$L,11,FALSE),"")</f>
        <v/>
      </c>
      <c r="H261" s="7" t="str">
        <f>IFERROR(VLOOKUP(DATE(H$2,$A261,$B261),'2015-2020 Data'!$B:$L,11,FALSE),"")</f>
        <v>Up</v>
      </c>
      <c r="I261" s="6">
        <f t="shared" si="24"/>
        <v>4</v>
      </c>
      <c r="J261" s="6">
        <f t="shared" si="25"/>
        <v>0</v>
      </c>
      <c r="L261" s="8">
        <v>13</v>
      </c>
      <c r="M261" s="8">
        <v>18</v>
      </c>
      <c r="N261" s="9">
        <f t="shared" si="26"/>
        <v>41.935483870967744</v>
      </c>
      <c r="P261" s="8">
        <f t="shared" si="27"/>
        <v>17</v>
      </c>
      <c r="Q261" s="8">
        <f t="shared" si="28"/>
        <v>18</v>
      </c>
      <c r="R261" s="9">
        <f t="shared" si="29"/>
        <v>48.571428571428569</v>
      </c>
    </row>
    <row r="262" spans="1:18" x14ac:dyDescent="0.25">
      <c r="A262" s="4">
        <v>9</v>
      </c>
      <c r="B262" s="4">
        <v>16</v>
      </c>
      <c r="C262" s="7" t="str">
        <f>IFERROR(VLOOKUP(DATE(C$2,$A262,$B262),'2015-2020 Data'!$B:$L,11,FALSE),"")</f>
        <v>Up</v>
      </c>
      <c r="D262" s="7" t="str">
        <f>IFERROR(VLOOKUP(DATE(D$2,$A262,$B262),'2015-2020 Data'!$B:$L,11,FALSE),"")</f>
        <v>Down</v>
      </c>
      <c r="E262" s="7" t="str">
        <f>IFERROR(VLOOKUP(DATE(E$2,$A262,$B262),'2015-2020 Data'!$B:$L,11,FALSE),"")</f>
        <v/>
      </c>
      <c r="F262" s="7" t="str">
        <f>IFERROR(VLOOKUP(DATE(F$2,$A262,$B262),'2015-2020 Data'!$B:$L,11,FALSE),"")</f>
        <v/>
      </c>
      <c r="G262" s="7" t="str">
        <f>IFERROR(VLOOKUP(DATE(G$2,$A262,$B262),'2015-2020 Data'!$B:$L,11,FALSE),"")</f>
        <v>Down</v>
      </c>
      <c r="H262" s="7" t="str">
        <f>IFERROR(VLOOKUP(DATE(H$2,$A262,$B262),'2015-2020 Data'!$B:$L,11,FALSE),"")</f>
        <v>Down</v>
      </c>
      <c r="I262" s="6">
        <f t="shared" si="24"/>
        <v>1</v>
      </c>
      <c r="J262" s="6">
        <f t="shared" si="25"/>
        <v>3</v>
      </c>
      <c r="L262" s="8">
        <v>17</v>
      </c>
      <c r="M262" s="8">
        <v>14</v>
      </c>
      <c r="N262" s="9">
        <f t="shared" si="26"/>
        <v>54.838709677419352</v>
      </c>
      <c r="P262" s="8">
        <f t="shared" si="27"/>
        <v>18</v>
      </c>
      <c r="Q262" s="8">
        <f t="shared" si="28"/>
        <v>17</v>
      </c>
      <c r="R262" s="9">
        <f t="shared" si="29"/>
        <v>51.428571428571431</v>
      </c>
    </row>
    <row r="263" spans="1:18" x14ac:dyDescent="0.25">
      <c r="A263" s="4">
        <v>9</v>
      </c>
      <c r="B263" s="4">
        <v>17</v>
      </c>
      <c r="C263" s="7" t="str">
        <f>IFERROR(VLOOKUP(DATE(C$2,$A263,$B263),'2015-2020 Data'!$B:$L,11,FALSE),"")</f>
        <v>Up</v>
      </c>
      <c r="D263" s="7" t="str">
        <f>IFERROR(VLOOKUP(DATE(D$2,$A263,$B263),'2015-2020 Data'!$B:$L,11,FALSE),"")</f>
        <v/>
      </c>
      <c r="E263" s="7" t="str">
        <f>IFERROR(VLOOKUP(DATE(E$2,$A263,$B263),'2015-2020 Data'!$B:$L,11,FALSE),"")</f>
        <v/>
      </c>
      <c r="F263" s="7" t="str">
        <f>IFERROR(VLOOKUP(DATE(F$2,$A263,$B263),'2015-2020 Data'!$B:$L,11,FALSE),"")</f>
        <v>Down</v>
      </c>
      <c r="G263" s="7" t="str">
        <f>IFERROR(VLOOKUP(DATE(G$2,$A263,$B263),'2015-2020 Data'!$B:$L,11,FALSE),"")</f>
        <v>Up</v>
      </c>
      <c r="H263" s="7" t="str">
        <f>IFERROR(VLOOKUP(DATE(H$2,$A263,$B263),'2015-2020 Data'!$B:$L,11,FALSE),"")</f>
        <v>Down</v>
      </c>
      <c r="I263" s="6">
        <f t="shared" si="24"/>
        <v>2</v>
      </c>
      <c r="J263" s="6">
        <f t="shared" si="25"/>
        <v>2</v>
      </c>
      <c r="L263" s="8">
        <v>15</v>
      </c>
      <c r="M263" s="8">
        <v>17</v>
      </c>
      <c r="N263" s="9">
        <f t="shared" si="26"/>
        <v>46.875</v>
      </c>
      <c r="P263" s="8">
        <f t="shared" si="27"/>
        <v>17</v>
      </c>
      <c r="Q263" s="8">
        <f t="shared" si="28"/>
        <v>19</v>
      </c>
      <c r="R263" s="9">
        <f t="shared" si="29"/>
        <v>47.222222222222221</v>
      </c>
    </row>
    <row r="264" spans="1:18" x14ac:dyDescent="0.25">
      <c r="A264" s="4">
        <v>9</v>
      </c>
      <c r="B264" s="4">
        <v>18</v>
      </c>
      <c r="C264" s="7" t="str">
        <f>IFERROR(VLOOKUP(DATE(C$2,$A264,$B264),'2015-2020 Data'!$B:$L,11,FALSE),"")</f>
        <v>Down</v>
      </c>
      <c r="D264" s="7" t="str">
        <f>IFERROR(VLOOKUP(DATE(D$2,$A264,$B264),'2015-2020 Data'!$B:$L,11,FALSE),"")</f>
        <v/>
      </c>
      <c r="E264" s="7" t="str">
        <f>IFERROR(VLOOKUP(DATE(E$2,$A264,$B264),'2015-2020 Data'!$B:$L,11,FALSE),"")</f>
        <v>Up</v>
      </c>
      <c r="F264" s="7" t="str">
        <f>IFERROR(VLOOKUP(DATE(F$2,$A264,$B264),'2015-2020 Data'!$B:$L,11,FALSE),"")</f>
        <v>Up</v>
      </c>
      <c r="G264" s="7" t="str">
        <f>IFERROR(VLOOKUP(DATE(G$2,$A264,$B264),'2015-2020 Data'!$B:$L,11,FALSE),"")</f>
        <v>Down</v>
      </c>
      <c r="H264" s="7" t="str">
        <f>IFERROR(VLOOKUP(DATE(H$2,$A264,$B264),'2015-2020 Data'!$B:$L,11,FALSE),"")</f>
        <v>Down</v>
      </c>
      <c r="I264" s="6">
        <f t="shared" si="24"/>
        <v>2</v>
      </c>
      <c r="J264" s="6">
        <f t="shared" si="25"/>
        <v>3</v>
      </c>
      <c r="L264" s="8">
        <v>17</v>
      </c>
      <c r="M264" s="8">
        <v>14</v>
      </c>
      <c r="N264" s="9">
        <f t="shared" si="26"/>
        <v>54.838709677419352</v>
      </c>
      <c r="P264" s="8">
        <f t="shared" si="27"/>
        <v>19</v>
      </c>
      <c r="Q264" s="8">
        <f t="shared" si="28"/>
        <v>17</v>
      </c>
      <c r="R264" s="9">
        <f t="shared" si="29"/>
        <v>52.777777777777779</v>
      </c>
    </row>
    <row r="265" spans="1:18" x14ac:dyDescent="0.25">
      <c r="A265" s="4">
        <v>9</v>
      </c>
      <c r="B265" s="4">
        <v>19</v>
      </c>
      <c r="C265" s="7" t="str">
        <f>IFERROR(VLOOKUP(DATE(C$2,$A265,$B265),'2015-2020 Data'!$B:$L,11,FALSE),"")</f>
        <v/>
      </c>
      <c r="D265" s="7" t="str">
        <f>IFERROR(VLOOKUP(DATE(D$2,$A265,$B265),'2015-2020 Data'!$B:$L,11,FALSE),"")</f>
        <v>Down</v>
      </c>
      <c r="E265" s="7" t="str">
        <f>IFERROR(VLOOKUP(DATE(E$2,$A265,$B265),'2015-2020 Data'!$B:$L,11,FALSE),"")</f>
        <v>Up</v>
      </c>
      <c r="F265" s="7" t="str">
        <f>IFERROR(VLOOKUP(DATE(F$2,$A265,$B265),'2015-2020 Data'!$B:$L,11,FALSE),"")</f>
        <v>Down</v>
      </c>
      <c r="G265" s="7" t="str">
        <f>IFERROR(VLOOKUP(DATE(G$2,$A265,$B265),'2015-2020 Data'!$B:$L,11,FALSE),"")</f>
        <v>Up</v>
      </c>
      <c r="H265" s="7" t="str">
        <f>IFERROR(VLOOKUP(DATE(H$2,$A265,$B265),'2015-2020 Data'!$B:$L,11,FALSE),"")</f>
        <v/>
      </c>
      <c r="I265" s="6">
        <f t="shared" si="24"/>
        <v>2</v>
      </c>
      <c r="J265" s="6">
        <f t="shared" si="25"/>
        <v>2</v>
      </c>
      <c r="L265" s="8">
        <v>18</v>
      </c>
      <c r="M265" s="8">
        <v>14</v>
      </c>
      <c r="N265" s="9">
        <f t="shared" si="26"/>
        <v>56.25</v>
      </c>
      <c r="P265" s="8">
        <f t="shared" si="27"/>
        <v>20</v>
      </c>
      <c r="Q265" s="8">
        <f t="shared" si="28"/>
        <v>16</v>
      </c>
      <c r="R265" s="9">
        <f t="shared" si="29"/>
        <v>55.555555555555557</v>
      </c>
    </row>
    <row r="266" spans="1:18" x14ac:dyDescent="0.25">
      <c r="A266" s="4">
        <v>9</v>
      </c>
      <c r="B266" s="4">
        <v>20</v>
      </c>
      <c r="C266" s="7" t="str">
        <f>IFERROR(VLOOKUP(DATE(C$2,$A266,$B266),'2015-2020 Data'!$B:$L,11,FALSE),"")</f>
        <v/>
      </c>
      <c r="D266" s="7" t="str">
        <f>IFERROR(VLOOKUP(DATE(D$2,$A266,$B266),'2015-2020 Data'!$B:$L,11,FALSE),"")</f>
        <v>Up</v>
      </c>
      <c r="E266" s="7" t="str">
        <f>IFERROR(VLOOKUP(DATE(E$2,$A266,$B266),'2015-2020 Data'!$B:$L,11,FALSE),"")</f>
        <v>Down</v>
      </c>
      <c r="F266" s="7" t="str">
        <f>IFERROR(VLOOKUP(DATE(F$2,$A266,$B266),'2015-2020 Data'!$B:$L,11,FALSE),"")</f>
        <v>Up</v>
      </c>
      <c r="G266" s="7" t="str">
        <f>IFERROR(VLOOKUP(DATE(G$2,$A266,$B266),'2015-2020 Data'!$B:$L,11,FALSE),"")</f>
        <v>Down</v>
      </c>
      <c r="H266" s="7" t="str">
        <f>IFERROR(VLOOKUP(DATE(H$2,$A266,$B266),'2015-2020 Data'!$B:$L,11,FALSE),"")</f>
        <v/>
      </c>
      <c r="I266" s="6">
        <f t="shared" si="24"/>
        <v>2</v>
      </c>
      <c r="J266" s="6">
        <f t="shared" si="25"/>
        <v>2</v>
      </c>
      <c r="L266" s="8">
        <v>18</v>
      </c>
      <c r="M266" s="8">
        <v>14</v>
      </c>
      <c r="N266" s="9">
        <f t="shared" si="26"/>
        <v>56.25</v>
      </c>
      <c r="P266" s="8">
        <f t="shared" si="27"/>
        <v>20</v>
      </c>
      <c r="Q266" s="8">
        <f t="shared" si="28"/>
        <v>16</v>
      </c>
      <c r="R266" s="9">
        <f t="shared" si="29"/>
        <v>55.555555555555557</v>
      </c>
    </row>
    <row r="267" spans="1:18" x14ac:dyDescent="0.25">
      <c r="A267" s="4">
        <v>9</v>
      </c>
      <c r="B267" s="4">
        <v>21</v>
      </c>
      <c r="C267" s="7" t="str">
        <f>IFERROR(VLOOKUP(DATE(C$2,$A267,$B267),'2015-2020 Data'!$B:$L,11,FALSE),"")</f>
        <v>Up</v>
      </c>
      <c r="D267" s="7" t="str">
        <f>IFERROR(VLOOKUP(DATE(D$2,$A267,$B267),'2015-2020 Data'!$B:$L,11,FALSE),"")</f>
        <v>Up</v>
      </c>
      <c r="E267" s="7" t="str">
        <f>IFERROR(VLOOKUP(DATE(E$2,$A267,$B267),'2015-2020 Data'!$B:$L,11,FALSE),"")</f>
        <v>Down</v>
      </c>
      <c r="F267" s="7" t="str">
        <f>IFERROR(VLOOKUP(DATE(F$2,$A267,$B267),'2015-2020 Data'!$B:$L,11,FALSE),"")</f>
        <v>Down</v>
      </c>
      <c r="G267" s="7" t="str">
        <f>IFERROR(VLOOKUP(DATE(G$2,$A267,$B267),'2015-2020 Data'!$B:$L,11,FALSE),"")</f>
        <v/>
      </c>
      <c r="H267" s="7" t="str">
        <f>IFERROR(VLOOKUP(DATE(H$2,$A267,$B267),'2015-2020 Data'!$B:$L,11,FALSE),"")</f>
        <v>Down</v>
      </c>
      <c r="I267" s="6">
        <f t="shared" si="24"/>
        <v>2</v>
      </c>
      <c r="J267" s="6">
        <f t="shared" si="25"/>
        <v>3</v>
      </c>
      <c r="L267" s="8">
        <v>12</v>
      </c>
      <c r="M267" s="8">
        <v>19</v>
      </c>
      <c r="N267" s="9">
        <f t="shared" si="26"/>
        <v>38.70967741935484</v>
      </c>
      <c r="P267" s="8">
        <f t="shared" si="27"/>
        <v>14</v>
      </c>
      <c r="Q267" s="8">
        <f t="shared" si="28"/>
        <v>22</v>
      </c>
      <c r="R267" s="9">
        <f t="shared" si="29"/>
        <v>38.888888888888886</v>
      </c>
    </row>
    <row r="268" spans="1:18" x14ac:dyDescent="0.25">
      <c r="A268" s="4">
        <v>9</v>
      </c>
      <c r="B268" s="4">
        <v>22</v>
      </c>
      <c r="C268" s="7" t="str">
        <f>IFERROR(VLOOKUP(DATE(C$2,$A268,$B268),'2015-2020 Data'!$B:$L,11,FALSE),"")</f>
        <v>Down</v>
      </c>
      <c r="D268" s="7" t="str">
        <f>IFERROR(VLOOKUP(DATE(D$2,$A268,$B268),'2015-2020 Data'!$B:$L,11,FALSE),"")</f>
        <v>Up</v>
      </c>
      <c r="E268" s="7" t="str">
        <f>IFERROR(VLOOKUP(DATE(E$2,$A268,$B268),'2015-2020 Data'!$B:$L,11,FALSE),"")</f>
        <v>Up</v>
      </c>
      <c r="F268" s="7" t="str">
        <f>IFERROR(VLOOKUP(DATE(F$2,$A268,$B268),'2015-2020 Data'!$B:$L,11,FALSE),"")</f>
        <v/>
      </c>
      <c r="G268" s="7" t="str">
        <f>IFERROR(VLOOKUP(DATE(G$2,$A268,$B268),'2015-2020 Data'!$B:$L,11,FALSE),"")</f>
        <v/>
      </c>
      <c r="H268" s="7" t="str">
        <f>IFERROR(VLOOKUP(DATE(H$2,$A268,$B268),'2015-2020 Data'!$B:$L,11,FALSE),"")</f>
        <v>Up</v>
      </c>
      <c r="I268" s="6">
        <f t="shared" si="24"/>
        <v>3</v>
      </c>
      <c r="J268" s="6">
        <f t="shared" si="25"/>
        <v>1</v>
      </c>
      <c r="L268" s="8">
        <v>15</v>
      </c>
      <c r="M268" s="8">
        <v>16</v>
      </c>
      <c r="N268" s="9">
        <f t="shared" si="26"/>
        <v>48.387096774193552</v>
      </c>
      <c r="P268" s="8">
        <f t="shared" si="27"/>
        <v>18</v>
      </c>
      <c r="Q268" s="8">
        <f t="shared" si="28"/>
        <v>17</v>
      </c>
      <c r="R268" s="9">
        <f t="shared" si="29"/>
        <v>51.428571428571431</v>
      </c>
    </row>
    <row r="269" spans="1:18" x14ac:dyDescent="0.25">
      <c r="A269" s="4">
        <v>9</v>
      </c>
      <c r="B269" s="4">
        <v>23</v>
      </c>
      <c r="C269" s="7" t="str">
        <f>IFERROR(VLOOKUP(DATE(C$2,$A269,$B269),'2015-2020 Data'!$B:$L,11,FALSE),"")</f>
        <v>Down</v>
      </c>
      <c r="D269" s="7" t="str">
        <f>IFERROR(VLOOKUP(DATE(D$2,$A269,$B269),'2015-2020 Data'!$B:$L,11,FALSE),"")</f>
        <v>Down</v>
      </c>
      <c r="E269" s="7" t="str">
        <f>IFERROR(VLOOKUP(DATE(E$2,$A269,$B269),'2015-2020 Data'!$B:$L,11,FALSE),"")</f>
        <v/>
      </c>
      <c r="F269" s="7" t="str">
        <f>IFERROR(VLOOKUP(DATE(F$2,$A269,$B269),'2015-2020 Data'!$B:$L,11,FALSE),"")</f>
        <v/>
      </c>
      <c r="G269" s="7" t="str">
        <f>IFERROR(VLOOKUP(DATE(G$2,$A269,$B269),'2015-2020 Data'!$B:$L,11,FALSE),"")</f>
        <v>Down</v>
      </c>
      <c r="H269" s="7" t="str">
        <f>IFERROR(VLOOKUP(DATE(H$2,$A269,$B269),'2015-2020 Data'!$B:$L,11,FALSE),"")</f>
        <v>Down</v>
      </c>
      <c r="I269" s="6">
        <f t="shared" si="24"/>
        <v>0</v>
      </c>
      <c r="J269" s="6">
        <f t="shared" si="25"/>
        <v>4</v>
      </c>
      <c r="L269" s="8">
        <v>13</v>
      </c>
      <c r="M269" s="8">
        <v>18</v>
      </c>
      <c r="N269" s="9">
        <f t="shared" si="26"/>
        <v>41.935483870967744</v>
      </c>
      <c r="P269" s="8">
        <f t="shared" si="27"/>
        <v>13</v>
      </c>
      <c r="Q269" s="8">
        <f t="shared" si="28"/>
        <v>22</v>
      </c>
      <c r="R269" s="9">
        <f t="shared" si="29"/>
        <v>37.142857142857146</v>
      </c>
    </row>
    <row r="270" spans="1:18" x14ac:dyDescent="0.25">
      <c r="A270" s="4">
        <v>9</v>
      </c>
      <c r="B270" s="4">
        <v>24</v>
      </c>
      <c r="C270" s="7" t="str">
        <f>IFERROR(VLOOKUP(DATE(C$2,$A270,$B270),'2015-2020 Data'!$B:$L,11,FALSE),"")</f>
        <v>Down</v>
      </c>
      <c r="D270" s="7" t="str">
        <f>IFERROR(VLOOKUP(DATE(D$2,$A270,$B270),'2015-2020 Data'!$B:$L,11,FALSE),"")</f>
        <v/>
      </c>
      <c r="E270" s="7" t="str">
        <f>IFERROR(VLOOKUP(DATE(E$2,$A270,$B270),'2015-2020 Data'!$B:$L,11,FALSE),"")</f>
        <v/>
      </c>
      <c r="F270" s="7" t="str">
        <f>IFERROR(VLOOKUP(DATE(F$2,$A270,$B270),'2015-2020 Data'!$B:$L,11,FALSE),"")</f>
        <v>Up</v>
      </c>
      <c r="G270" s="7" t="str">
        <f>IFERROR(VLOOKUP(DATE(G$2,$A270,$B270),'2015-2020 Data'!$B:$L,11,FALSE),"")</f>
        <v>Down</v>
      </c>
      <c r="H270" s="7" t="str">
        <f>IFERROR(VLOOKUP(DATE(H$2,$A270,$B270),'2015-2020 Data'!$B:$L,11,FALSE),"")</f>
        <v>Up</v>
      </c>
      <c r="I270" s="6">
        <f t="shared" si="24"/>
        <v>2</v>
      </c>
      <c r="J270" s="6">
        <f t="shared" si="25"/>
        <v>2</v>
      </c>
      <c r="L270" s="8">
        <v>18</v>
      </c>
      <c r="M270" s="8">
        <v>14</v>
      </c>
      <c r="N270" s="9">
        <f t="shared" si="26"/>
        <v>56.25</v>
      </c>
      <c r="P270" s="8">
        <f t="shared" si="27"/>
        <v>20</v>
      </c>
      <c r="Q270" s="8">
        <f t="shared" si="28"/>
        <v>16</v>
      </c>
      <c r="R270" s="9">
        <f t="shared" si="29"/>
        <v>55.555555555555557</v>
      </c>
    </row>
    <row r="271" spans="1:18" x14ac:dyDescent="0.25">
      <c r="A271" s="4">
        <v>9</v>
      </c>
      <c r="B271" s="4">
        <v>25</v>
      </c>
      <c r="C271" s="7" t="str">
        <f>IFERROR(VLOOKUP(DATE(C$2,$A271,$B271),'2015-2020 Data'!$B:$L,11,FALSE),"")</f>
        <v>Down</v>
      </c>
      <c r="D271" s="7" t="str">
        <f>IFERROR(VLOOKUP(DATE(D$2,$A271,$B271),'2015-2020 Data'!$B:$L,11,FALSE),"")</f>
        <v/>
      </c>
      <c r="E271" s="7" t="str">
        <f>IFERROR(VLOOKUP(DATE(E$2,$A271,$B271),'2015-2020 Data'!$B:$L,11,FALSE),"")</f>
        <v>Down</v>
      </c>
      <c r="F271" s="7" t="str">
        <f>IFERROR(VLOOKUP(DATE(F$2,$A271,$B271),'2015-2020 Data'!$B:$L,11,FALSE),"")</f>
        <v>Up</v>
      </c>
      <c r="G271" s="7" t="str">
        <f>IFERROR(VLOOKUP(DATE(G$2,$A271,$B271),'2015-2020 Data'!$B:$L,11,FALSE),"")</f>
        <v>Up</v>
      </c>
      <c r="H271" s="7" t="str">
        <f>IFERROR(VLOOKUP(DATE(H$2,$A271,$B271),'2015-2020 Data'!$B:$L,11,FALSE),"")</f>
        <v>Up</v>
      </c>
      <c r="I271" s="6">
        <f t="shared" si="24"/>
        <v>3</v>
      </c>
      <c r="J271" s="6">
        <f t="shared" si="25"/>
        <v>2</v>
      </c>
      <c r="L271" s="8">
        <v>11</v>
      </c>
      <c r="M271" s="8">
        <v>20</v>
      </c>
      <c r="N271" s="9">
        <f t="shared" si="26"/>
        <v>35.483870967741936</v>
      </c>
      <c r="P271" s="8">
        <f t="shared" si="27"/>
        <v>14</v>
      </c>
      <c r="Q271" s="8">
        <f t="shared" si="28"/>
        <v>22</v>
      </c>
      <c r="R271" s="9">
        <f t="shared" si="29"/>
        <v>38.888888888888886</v>
      </c>
    </row>
    <row r="272" spans="1:18" x14ac:dyDescent="0.25">
      <c r="A272" s="4">
        <v>9</v>
      </c>
      <c r="B272" s="4">
        <v>26</v>
      </c>
      <c r="C272" s="7" t="str">
        <f>IFERROR(VLOOKUP(DATE(C$2,$A272,$B272),'2015-2020 Data'!$B:$L,11,FALSE),"")</f>
        <v/>
      </c>
      <c r="D272" s="7" t="str">
        <f>IFERROR(VLOOKUP(DATE(D$2,$A272,$B272),'2015-2020 Data'!$B:$L,11,FALSE),"")</f>
        <v>Down</v>
      </c>
      <c r="E272" s="7" t="str">
        <f>IFERROR(VLOOKUP(DATE(E$2,$A272,$B272),'2015-2020 Data'!$B:$L,11,FALSE),"")</f>
        <v>Up</v>
      </c>
      <c r="F272" s="7" t="str">
        <f>IFERROR(VLOOKUP(DATE(F$2,$A272,$B272),'2015-2020 Data'!$B:$L,11,FALSE),"")</f>
        <v>Down</v>
      </c>
      <c r="G272" s="7" t="str">
        <f>IFERROR(VLOOKUP(DATE(G$2,$A272,$B272),'2015-2020 Data'!$B:$L,11,FALSE),"")</f>
        <v>Down</v>
      </c>
      <c r="H272" s="7" t="str">
        <f>IFERROR(VLOOKUP(DATE(H$2,$A272,$B272),'2015-2020 Data'!$B:$L,11,FALSE),"")</f>
        <v/>
      </c>
      <c r="I272" s="6">
        <f t="shared" si="24"/>
        <v>1</v>
      </c>
      <c r="J272" s="6">
        <f t="shared" si="25"/>
        <v>3</v>
      </c>
      <c r="L272" s="8">
        <v>18</v>
      </c>
      <c r="M272" s="8">
        <v>14</v>
      </c>
      <c r="N272" s="9">
        <f t="shared" si="26"/>
        <v>56.25</v>
      </c>
      <c r="P272" s="8">
        <f t="shared" si="27"/>
        <v>19</v>
      </c>
      <c r="Q272" s="8">
        <f t="shared" si="28"/>
        <v>17</v>
      </c>
      <c r="R272" s="9">
        <f t="shared" si="29"/>
        <v>52.777777777777779</v>
      </c>
    </row>
    <row r="273" spans="1:18" x14ac:dyDescent="0.25">
      <c r="A273" s="4">
        <v>9</v>
      </c>
      <c r="B273" s="4">
        <v>27</v>
      </c>
      <c r="C273" s="7" t="str">
        <f>IFERROR(VLOOKUP(DATE(C$2,$A273,$B273),'2015-2020 Data'!$B:$L,11,FALSE),"")</f>
        <v/>
      </c>
      <c r="D273" s="7" t="str">
        <f>IFERROR(VLOOKUP(DATE(D$2,$A273,$B273),'2015-2020 Data'!$B:$L,11,FALSE),"")</f>
        <v>Up</v>
      </c>
      <c r="E273" s="7" t="str">
        <f>IFERROR(VLOOKUP(DATE(E$2,$A273,$B273),'2015-2020 Data'!$B:$L,11,FALSE),"")</f>
        <v>Up</v>
      </c>
      <c r="F273" s="7" t="str">
        <f>IFERROR(VLOOKUP(DATE(F$2,$A273,$B273),'2015-2020 Data'!$B:$L,11,FALSE),"")</f>
        <v>Up</v>
      </c>
      <c r="G273" s="7" t="str">
        <f>IFERROR(VLOOKUP(DATE(G$2,$A273,$B273),'2015-2020 Data'!$B:$L,11,FALSE),"")</f>
        <v>Down</v>
      </c>
      <c r="H273" s="7" t="str">
        <f>IFERROR(VLOOKUP(DATE(H$2,$A273,$B273),'2015-2020 Data'!$B:$L,11,FALSE),"")</f>
        <v/>
      </c>
      <c r="I273" s="6">
        <f t="shared" si="24"/>
        <v>3</v>
      </c>
      <c r="J273" s="6">
        <f t="shared" si="25"/>
        <v>1</v>
      </c>
      <c r="L273" s="8">
        <v>13</v>
      </c>
      <c r="M273" s="8">
        <v>18</v>
      </c>
      <c r="N273" s="9">
        <f t="shared" si="26"/>
        <v>41.935483870967744</v>
      </c>
      <c r="P273" s="8">
        <f t="shared" si="27"/>
        <v>16</v>
      </c>
      <c r="Q273" s="8">
        <f t="shared" si="28"/>
        <v>19</v>
      </c>
      <c r="R273" s="9">
        <f t="shared" si="29"/>
        <v>45.714285714285715</v>
      </c>
    </row>
    <row r="274" spans="1:18" x14ac:dyDescent="0.25">
      <c r="A274" s="4">
        <v>9</v>
      </c>
      <c r="B274" s="4">
        <v>28</v>
      </c>
      <c r="C274" s="7" t="str">
        <f>IFERROR(VLOOKUP(DATE(C$2,$A274,$B274),'2015-2020 Data'!$B:$L,11,FALSE),"")</f>
        <v>Down</v>
      </c>
      <c r="D274" s="7" t="str">
        <f>IFERROR(VLOOKUP(DATE(D$2,$A274,$B274),'2015-2020 Data'!$B:$L,11,FALSE),"")</f>
        <v>Up</v>
      </c>
      <c r="E274" s="7" t="str">
        <f>IFERROR(VLOOKUP(DATE(E$2,$A274,$B274),'2015-2020 Data'!$B:$L,11,FALSE),"")</f>
        <v>Up</v>
      </c>
      <c r="F274" s="7" t="str">
        <f>IFERROR(VLOOKUP(DATE(F$2,$A274,$B274),'2015-2020 Data'!$B:$L,11,FALSE),"")</f>
        <v>Up</v>
      </c>
      <c r="G274" s="7" t="str">
        <f>IFERROR(VLOOKUP(DATE(G$2,$A274,$B274),'2015-2020 Data'!$B:$L,11,FALSE),"")</f>
        <v/>
      </c>
      <c r="H274" s="7" t="str">
        <f>IFERROR(VLOOKUP(DATE(H$2,$A274,$B274),'2015-2020 Data'!$B:$L,11,FALSE),"")</f>
        <v>Up</v>
      </c>
      <c r="I274" s="6">
        <f t="shared" si="24"/>
        <v>4</v>
      </c>
      <c r="J274" s="6">
        <f t="shared" si="25"/>
        <v>1</v>
      </c>
      <c r="L274" s="8">
        <v>18</v>
      </c>
      <c r="M274" s="8">
        <v>13</v>
      </c>
      <c r="N274" s="9">
        <f t="shared" si="26"/>
        <v>58.064516129032256</v>
      </c>
      <c r="P274" s="8">
        <f t="shared" si="27"/>
        <v>22</v>
      </c>
      <c r="Q274" s="8">
        <f t="shared" si="28"/>
        <v>14</v>
      </c>
      <c r="R274" s="9">
        <f t="shared" si="29"/>
        <v>61.111111111111114</v>
      </c>
    </row>
    <row r="275" spans="1:18" x14ac:dyDescent="0.25">
      <c r="A275" s="4">
        <v>9</v>
      </c>
      <c r="B275" s="4">
        <v>29</v>
      </c>
      <c r="C275" s="7" t="str">
        <f>IFERROR(VLOOKUP(DATE(C$2,$A275,$B275),'2015-2020 Data'!$B:$L,11,FALSE),"")</f>
        <v>Down</v>
      </c>
      <c r="D275" s="7" t="str">
        <f>IFERROR(VLOOKUP(DATE(D$2,$A275,$B275),'2015-2020 Data'!$B:$L,11,FALSE),"")</f>
        <v>Down</v>
      </c>
      <c r="E275" s="7" t="str">
        <f>IFERROR(VLOOKUP(DATE(E$2,$A275,$B275),'2015-2020 Data'!$B:$L,11,FALSE),"")</f>
        <v>Up</v>
      </c>
      <c r="F275" s="7" t="str">
        <f>IFERROR(VLOOKUP(DATE(F$2,$A275,$B275),'2015-2020 Data'!$B:$L,11,FALSE),"")</f>
        <v/>
      </c>
      <c r="G275" s="7" t="str">
        <f>IFERROR(VLOOKUP(DATE(G$2,$A275,$B275),'2015-2020 Data'!$B:$L,11,FALSE),"")</f>
        <v/>
      </c>
      <c r="H275" s="7" t="str">
        <f>IFERROR(VLOOKUP(DATE(H$2,$A275,$B275),'2015-2020 Data'!$B:$L,11,FALSE),"")</f>
        <v>Down</v>
      </c>
      <c r="I275" s="6">
        <f t="shared" ref="I275:I338" si="30">COUNTIF(C275:H275,"Up")</f>
        <v>1</v>
      </c>
      <c r="J275" s="6">
        <f t="shared" ref="J275:J338" si="31">COUNTIF(C275:H275,"Down")</f>
        <v>3</v>
      </c>
      <c r="L275" s="8">
        <v>12</v>
      </c>
      <c r="M275" s="8">
        <v>19</v>
      </c>
      <c r="N275" s="9">
        <f t="shared" si="26"/>
        <v>38.70967741935484</v>
      </c>
      <c r="P275" s="8">
        <f t="shared" si="27"/>
        <v>13</v>
      </c>
      <c r="Q275" s="8">
        <f t="shared" si="28"/>
        <v>22</v>
      </c>
      <c r="R275" s="9">
        <f t="shared" si="29"/>
        <v>37.142857142857146</v>
      </c>
    </row>
    <row r="276" spans="1:18" x14ac:dyDescent="0.25">
      <c r="A276" s="4">
        <v>9</v>
      </c>
      <c r="B276" s="4">
        <v>30</v>
      </c>
      <c r="C276" s="7" t="str">
        <f>IFERROR(VLOOKUP(DATE(C$2,$A276,$B276),'2015-2020 Data'!$B:$L,11,FALSE),"")</f>
        <v>Up</v>
      </c>
      <c r="D276" s="7" t="str">
        <f>IFERROR(VLOOKUP(DATE(D$2,$A276,$B276),'2015-2020 Data'!$B:$L,11,FALSE),"")</f>
        <v>Up</v>
      </c>
      <c r="E276" s="7" t="str">
        <f>IFERROR(VLOOKUP(DATE(E$2,$A276,$B276),'2015-2020 Data'!$B:$L,11,FALSE),"")</f>
        <v/>
      </c>
      <c r="F276" s="7" t="str">
        <f>IFERROR(VLOOKUP(DATE(F$2,$A276,$B276),'2015-2020 Data'!$B:$L,11,FALSE),"")</f>
        <v/>
      </c>
      <c r="G276" s="7" t="str">
        <f>IFERROR(VLOOKUP(DATE(G$2,$A276,$B276),'2015-2020 Data'!$B:$L,11,FALSE),"")</f>
        <v>Up</v>
      </c>
      <c r="H276" s="7" t="str">
        <f>IFERROR(VLOOKUP(DATE(H$2,$A276,$B276),'2015-2020 Data'!$B:$L,11,FALSE),"")</f>
        <v>Up</v>
      </c>
      <c r="I276" s="6">
        <f t="shared" si="30"/>
        <v>4</v>
      </c>
      <c r="J276" s="6">
        <f t="shared" si="31"/>
        <v>0</v>
      </c>
      <c r="L276" s="8">
        <v>15</v>
      </c>
      <c r="M276" s="8">
        <v>16</v>
      </c>
      <c r="N276" s="9">
        <f t="shared" si="26"/>
        <v>48.387096774193552</v>
      </c>
      <c r="P276" s="8">
        <f t="shared" si="27"/>
        <v>19</v>
      </c>
      <c r="Q276" s="8">
        <f t="shared" si="28"/>
        <v>16</v>
      </c>
      <c r="R276" s="9">
        <f t="shared" si="29"/>
        <v>54.285714285714285</v>
      </c>
    </row>
    <row r="277" spans="1:18" x14ac:dyDescent="0.25">
      <c r="A277" s="4">
        <v>10</v>
      </c>
      <c r="B277" s="4">
        <v>1</v>
      </c>
      <c r="C277" s="7" t="str">
        <f>IFERROR(VLOOKUP(DATE(C$2,$A277,$B277),'2015-2020 Data'!$B:$L,11,FALSE),"")</f>
        <v>Up</v>
      </c>
      <c r="D277" s="7" t="str">
        <f>IFERROR(VLOOKUP(DATE(D$2,$A277,$B277),'2015-2020 Data'!$B:$L,11,FALSE),"")</f>
        <v/>
      </c>
      <c r="E277" s="7" t="str">
        <f>IFERROR(VLOOKUP(DATE(E$2,$A277,$B277),'2015-2020 Data'!$B:$L,11,FALSE),"")</f>
        <v/>
      </c>
      <c r="F277" s="7" t="str">
        <f>IFERROR(VLOOKUP(DATE(F$2,$A277,$B277),'2015-2020 Data'!$B:$L,11,FALSE),"")</f>
        <v>Down</v>
      </c>
      <c r="G277" s="7" t="str">
        <f>IFERROR(VLOOKUP(DATE(G$2,$A277,$B277),'2015-2020 Data'!$B:$L,11,FALSE),"")</f>
        <v>Down</v>
      </c>
      <c r="H277" s="7" t="str">
        <f>IFERROR(VLOOKUP(DATE(H$2,$A277,$B277),'2015-2020 Data'!$B:$L,11,FALSE),"")</f>
        <v>Up</v>
      </c>
      <c r="I277" s="6">
        <f t="shared" si="30"/>
        <v>2</v>
      </c>
      <c r="J277" s="6">
        <f t="shared" si="31"/>
        <v>2</v>
      </c>
      <c r="L277" s="8">
        <v>18</v>
      </c>
      <c r="M277" s="8">
        <v>14</v>
      </c>
      <c r="N277" s="9">
        <f t="shared" si="26"/>
        <v>56.25</v>
      </c>
      <c r="P277" s="8">
        <f t="shared" si="27"/>
        <v>20</v>
      </c>
      <c r="Q277" s="8">
        <f t="shared" si="28"/>
        <v>16</v>
      </c>
      <c r="R277" s="9">
        <f t="shared" si="29"/>
        <v>55.555555555555557</v>
      </c>
    </row>
    <row r="278" spans="1:18" x14ac:dyDescent="0.25">
      <c r="A278" s="4">
        <v>10</v>
      </c>
      <c r="B278" s="4">
        <v>2</v>
      </c>
      <c r="C278" s="7" t="str">
        <f>IFERROR(VLOOKUP(DATE(C$2,$A278,$B278),'2015-2020 Data'!$B:$L,11,FALSE),"")</f>
        <v>Up</v>
      </c>
      <c r="D278" s="7" t="str">
        <f>IFERROR(VLOOKUP(DATE(D$2,$A278,$B278),'2015-2020 Data'!$B:$L,11,FALSE),"")</f>
        <v/>
      </c>
      <c r="E278" s="7" t="str">
        <f>IFERROR(VLOOKUP(DATE(E$2,$A278,$B278),'2015-2020 Data'!$B:$L,11,FALSE),"")</f>
        <v>Up</v>
      </c>
      <c r="F278" s="7" t="str">
        <f>IFERROR(VLOOKUP(DATE(F$2,$A278,$B278),'2015-2020 Data'!$B:$L,11,FALSE),"")</f>
        <v>Down</v>
      </c>
      <c r="G278" s="7" t="str">
        <f>IFERROR(VLOOKUP(DATE(G$2,$A278,$B278),'2015-2020 Data'!$B:$L,11,FALSE),"")</f>
        <v>Down</v>
      </c>
      <c r="H278" s="7" t="str">
        <f>IFERROR(VLOOKUP(DATE(H$2,$A278,$B278),'2015-2020 Data'!$B:$L,11,FALSE),"")</f>
        <v>Down</v>
      </c>
      <c r="I278" s="6">
        <f t="shared" si="30"/>
        <v>2</v>
      </c>
      <c r="J278" s="6">
        <f t="shared" si="31"/>
        <v>3</v>
      </c>
      <c r="L278" s="8">
        <v>19</v>
      </c>
      <c r="M278" s="8">
        <v>12</v>
      </c>
      <c r="N278" s="9">
        <f t="shared" si="26"/>
        <v>61.29032258064516</v>
      </c>
      <c r="P278" s="8">
        <f t="shared" si="27"/>
        <v>21</v>
      </c>
      <c r="Q278" s="8">
        <f t="shared" si="28"/>
        <v>15</v>
      </c>
      <c r="R278" s="9">
        <f t="shared" si="29"/>
        <v>58.333333333333336</v>
      </c>
    </row>
    <row r="279" spans="1:18" x14ac:dyDescent="0.25">
      <c r="A279" s="4">
        <v>10</v>
      </c>
      <c r="B279" s="4">
        <v>3</v>
      </c>
      <c r="C279" s="7" t="str">
        <f>IFERROR(VLOOKUP(DATE(C$2,$A279,$B279),'2015-2020 Data'!$B:$L,11,FALSE),"")</f>
        <v/>
      </c>
      <c r="D279" s="7" t="str">
        <f>IFERROR(VLOOKUP(DATE(D$2,$A279,$B279),'2015-2020 Data'!$B:$L,11,FALSE),"")</f>
        <v>Down</v>
      </c>
      <c r="E279" s="7" t="str">
        <f>IFERROR(VLOOKUP(DATE(E$2,$A279,$B279),'2015-2020 Data'!$B:$L,11,FALSE),"")</f>
        <v>Up</v>
      </c>
      <c r="F279" s="7" t="str">
        <f>IFERROR(VLOOKUP(DATE(F$2,$A279,$B279),'2015-2020 Data'!$B:$L,11,FALSE),"")</f>
        <v>Up</v>
      </c>
      <c r="G279" s="7" t="str">
        <f>IFERROR(VLOOKUP(DATE(G$2,$A279,$B279),'2015-2020 Data'!$B:$L,11,FALSE),"")</f>
        <v>Up</v>
      </c>
      <c r="H279" s="7" t="str">
        <f>IFERROR(VLOOKUP(DATE(H$2,$A279,$B279),'2015-2020 Data'!$B:$L,11,FALSE),"")</f>
        <v/>
      </c>
      <c r="I279" s="6">
        <f t="shared" si="30"/>
        <v>3</v>
      </c>
      <c r="J279" s="6">
        <f t="shared" si="31"/>
        <v>1</v>
      </c>
      <c r="L279" s="8">
        <v>15</v>
      </c>
      <c r="M279" s="8">
        <v>17</v>
      </c>
      <c r="N279" s="9">
        <f t="shared" si="26"/>
        <v>46.875</v>
      </c>
      <c r="P279" s="8">
        <f t="shared" si="27"/>
        <v>18</v>
      </c>
      <c r="Q279" s="8">
        <f t="shared" si="28"/>
        <v>18</v>
      </c>
      <c r="R279" s="9">
        <f t="shared" si="29"/>
        <v>50</v>
      </c>
    </row>
    <row r="280" spans="1:18" x14ac:dyDescent="0.25">
      <c r="A280" s="4">
        <v>10</v>
      </c>
      <c r="B280" s="4">
        <v>4</v>
      </c>
      <c r="C280" s="7" t="str">
        <f>IFERROR(VLOOKUP(DATE(C$2,$A280,$B280),'2015-2020 Data'!$B:$L,11,FALSE),"")</f>
        <v/>
      </c>
      <c r="D280" s="7" t="str">
        <f>IFERROR(VLOOKUP(DATE(D$2,$A280,$B280),'2015-2020 Data'!$B:$L,11,FALSE),"")</f>
        <v>Down</v>
      </c>
      <c r="E280" s="7" t="str">
        <f>IFERROR(VLOOKUP(DATE(E$2,$A280,$B280),'2015-2020 Data'!$B:$L,11,FALSE),"")</f>
        <v>Up</v>
      </c>
      <c r="F280" s="7" t="str">
        <f>IFERROR(VLOOKUP(DATE(F$2,$A280,$B280),'2015-2020 Data'!$B:$L,11,FALSE),"")</f>
        <v>Down</v>
      </c>
      <c r="G280" s="7" t="str">
        <f>IFERROR(VLOOKUP(DATE(G$2,$A280,$B280),'2015-2020 Data'!$B:$L,11,FALSE),"")</f>
        <v>Up</v>
      </c>
      <c r="H280" s="7" t="str">
        <f>IFERROR(VLOOKUP(DATE(H$2,$A280,$B280),'2015-2020 Data'!$B:$L,11,FALSE),"")</f>
        <v/>
      </c>
      <c r="I280" s="6">
        <f t="shared" si="30"/>
        <v>2</v>
      </c>
      <c r="J280" s="6">
        <f t="shared" si="31"/>
        <v>2</v>
      </c>
      <c r="L280" s="8">
        <v>18</v>
      </c>
      <c r="M280" s="8">
        <v>14</v>
      </c>
      <c r="N280" s="9">
        <f t="shared" si="26"/>
        <v>56.25</v>
      </c>
      <c r="P280" s="8">
        <f t="shared" si="27"/>
        <v>20</v>
      </c>
      <c r="Q280" s="8">
        <f t="shared" si="28"/>
        <v>16</v>
      </c>
      <c r="R280" s="9">
        <f t="shared" si="29"/>
        <v>55.555555555555557</v>
      </c>
    </row>
    <row r="281" spans="1:18" x14ac:dyDescent="0.25">
      <c r="A281" s="4">
        <v>10</v>
      </c>
      <c r="B281" s="4">
        <v>5</v>
      </c>
      <c r="C281" s="7" t="str">
        <f>IFERROR(VLOOKUP(DATE(C$2,$A281,$B281),'2015-2020 Data'!$B:$L,11,FALSE),"")</f>
        <v>Up</v>
      </c>
      <c r="D281" s="7" t="str">
        <f>IFERROR(VLOOKUP(DATE(D$2,$A281,$B281),'2015-2020 Data'!$B:$L,11,FALSE),"")</f>
        <v>Up</v>
      </c>
      <c r="E281" s="7" t="str">
        <f>IFERROR(VLOOKUP(DATE(E$2,$A281,$B281),'2015-2020 Data'!$B:$L,11,FALSE),"")</f>
        <v>Up</v>
      </c>
      <c r="F281" s="7" t="str">
        <f>IFERROR(VLOOKUP(DATE(F$2,$A281,$B281),'2015-2020 Data'!$B:$L,11,FALSE),"")</f>
        <v>Down</v>
      </c>
      <c r="G281" s="7" t="str">
        <f>IFERROR(VLOOKUP(DATE(G$2,$A281,$B281),'2015-2020 Data'!$B:$L,11,FALSE),"")</f>
        <v/>
      </c>
      <c r="H281" s="7" t="str">
        <f>IFERROR(VLOOKUP(DATE(H$2,$A281,$B281),'2015-2020 Data'!$B:$L,11,FALSE),"")</f>
        <v>Up</v>
      </c>
      <c r="I281" s="6">
        <f t="shared" si="30"/>
        <v>4</v>
      </c>
      <c r="J281" s="6">
        <f t="shared" si="31"/>
        <v>1</v>
      </c>
      <c r="L281" s="8">
        <v>20</v>
      </c>
      <c r="M281" s="8">
        <v>11</v>
      </c>
      <c r="N281" s="9">
        <f t="shared" si="26"/>
        <v>64.516129032258064</v>
      </c>
      <c r="P281" s="8">
        <f t="shared" si="27"/>
        <v>24</v>
      </c>
      <c r="Q281" s="8">
        <f t="shared" si="28"/>
        <v>12</v>
      </c>
      <c r="R281" s="9">
        <f t="shared" si="29"/>
        <v>66.666666666666671</v>
      </c>
    </row>
    <row r="282" spans="1:18" x14ac:dyDescent="0.25">
      <c r="A282" s="4">
        <v>10</v>
      </c>
      <c r="B282" s="4">
        <v>6</v>
      </c>
      <c r="C282" s="7" t="str">
        <f>IFERROR(VLOOKUP(DATE(C$2,$A282,$B282),'2015-2020 Data'!$B:$L,11,FALSE),"")</f>
        <v>Down</v>
      </c>
      <c r="D282" s="7" t="str">
        <f>IFERROR(VLOOKUP(DATE(D$2,$A282,$B282),'2015-2020 Data'!$B:$L,11,FALSE),"")</f>
        <v>Down</v>
      </c>
      <c r="E282" s="7" t="str">
        <f>IFERROR(VLOOKUP(DATE(E$2,$A282,$B282),'2015-2020 Data'!$B:$L,11,FALSE),"")</f>
        <v>Up</v>
      </c>
      <c r="F282" s="7" t="str">
        <f>IFERROR(VLOOKUP(DATE(F$2,$A282,$B282),'2015-2020 Data'!$B:$L,11,FALSE),"")</f>
        <v/>
      </c>
      <c r="G282" s="7" t="str">
        <f>IFERROR(VLOOKUP(DATE(G$2,$A282,$B282),'2015-2020 Data'!$B:$L,11,FALSE),"")</f>
        <v/>
      </c>
      <c r="H282" s="7" t="str">
        <f>IFERROR(VLOOKUP(DATE(H$2,$A282,$B282),'2015-2020 Data'!$B:$L,11,FALSE),"")</f>
        <v>Down</v>
      </c>
      <c r="I282" s="6">
        <f t="shared" si="30"/>
        <v>1</v>
      </c>
      <c r="J282" s="6">
        <f t="shared" si="31"/>
        <v>3</v>
      </c>
      <c r="L282" s="8">
        <v>19</v>
      </c>
      <c r="M282" s="8">
        <v>12</v>
      </c>
      <c r="N282" s="9">
        <f t="shared" si="26"/>
        <v>61.29032258064516</v>
      </c>
      <c r="P282" s="8">
        <f t="shared" si="27"/>
        <v>20</v>
      </c>
      <c r="Q282" s="8">
        <f t="shared" si="28"/>
        <v>15</v>
      </c>
      <c r="R282" s="9">
        <f t="shared" si="29"/>
        <v>57.142857142857146</v>
      </c>
    </row>
    <row r="283" spans="1:18" x14ac:dyDescent="0.25">
      <c r="A283" s="4">
        <v>10</v>
      </c>
      <c r="B283" s="4">
        <v>7</v>
      </c>
      <c r="C283" s="7" t="str">
        <f>IFERROR(VLOOKUP(DATE(C$2,$A283,$B283),'2015-2020 Data'!$B:$L,11,FALSE),"")</f>
        <v>Up</v>
      </c>
      <c r="D283" s="7" t="str">
        <f>IFERROR(VLOOKUP(DATE(D$2,$A283,$B283),'2015-2020 Data'!$B:$L,11,FALSE),"")</f>
        <v>Down</v>
      </c>
      <c r="E283" s="7" t="str">
        <f>IFERROR(VLOOKUP(DATE(E$2,$A283,$B283),'2015-2020 Data'!$B:$L,11,FALSE),"")</f>
        <v/>
      </c>
      <c r="F283" s="7" t="str">
        <f>IFERROR(VLOOKUP(DATE(F$2,$A283,$B283),'2015-2020 Data'!$B:$L,11,FALSE),"")</f>
        <v/>
      </c>
      <c r="G283" s="7" t="str">
        <f>IFERROR(VLOOKUP(DATE(G$2,$A283,$B283),'2015-2020 Data'!$B:$L,11,FALSE),"")</f>
        <v>Down</v>
      </c>
      <c r="H283" s="7" t="str">
        <f>IFERROR(VLOOKUP(DATE(H$2,$A283,$B283),'2015-2020 Data'!$B:$L,11,FALSE),"")</f>
        <v>Up</v>
      </c>
      <c r="I283" s="6">
        <f t="shared" si="30"/>
        <v>2</v>
      </c>
      <c r="J283" s="6">
        <f t="shared" si="31"/>
        <v>2</v>
      </c>
      <c r="L283" s="8">
        <v>17</v>
      </c>
      <c r="M283" s="8">
        <v>14</v>
      </c>
      <c r="N283" s="9">
        <f t="shared" si="26"/>
        <v>54.838709677419352</v>
      </c>
      <c r="P283" s="8">
        <f t="shared" si="27"/>
        <v>19</v>
      </c>
      <c r="Q283" s="8">
        <f t="shared" si="28"/>
        <v>16</v>
      </c>
      <c r="R283" s="9">
        <f t="shared" si="29"/>
        <v>54.285714285714285</v>
      </c>
    </row>
    <row r="284" spans="1:18" x14ac:dyDescent="0.25">
      <c r="A284" s="4">
        <v>10</v>
      </c>
      <c r="B284" s="4">
        <v>8</v>
      </c>
      <c r="C284" s="7" t="str">
        <f>IFERROR(VLOOKUP(DATE(C$2,$A284,$B284),'2015-2020 Data'!$B:$L,11,FALSE),"")</f>
        <v>Up</v>
      </c>
      <c r="D284" s="7" t="str">
        <f>IFERROR(VLOOKUP(DATE(D$2,$A284,$B284),'2015-2020 Data'!$B:$L,11,FALSE),"")</f>
        <v/>
      </c>
      <c r="E284" s="7" t="str">
        <f>IFERROR(VLOOKUP(DATE(E$2,$A284,$B284),'2015-2020 Data'!$B:$L,11,FALSE),"")</f>
        <v/>
      </c>
      <c r="F284" s="7" t="str">
        <f>IFERROR(VLOOKUP(DATE(F$2,$A284,$B284),'2015-2020 Data'!$B:$L,11,FALSE),"")</f>
        <v>Down</v>
      </c>
      <c r="G284" s="7" t="str">
        <f>IFERROR(VLOOKUP(DATE(G$2,$A284,$B284),'2015-2020 Data'!$B:$L,11,FALSE),"")</f>
        <v>Down</v>
      </c>
      <c r="H284" s="7" t="str">
        <f>IFERROR(VLOOKUP(DATE(H$2,$A284,$B284),'2015-2020 Data'!$B:$L,11,FALSE),"")</f>
        <v>Up</v>
      </c>
      <c r="I284" s="6">
        <f t="shared" si="30"/>
        <v>2</v>
      </c>
      <c r="J284" s="6">
        <f t="shared" si="31"/>
        <v>2</v>
      </c>
      <c r="L284" s="8">
        <v>18</v>
      </c>
      <c r="M284" s="8">
        <v>14</v>
      </c>
      <c r="N284" s="9">
        <f t="shared" si="26"/>
        <v>56.25</v>
      </c>
      <c r="P284" s="8">
        <f t="shared" si="27"/>
        <v>20</v>
      </c>
      <c r="Q284" s="8">
        <f t="shared" si="28"/>
        <v>16</v>
      </c>
      <c r="R284" s="9">
        <f t="shared" si="29"/>
        <v>55.555555555555557</v>
      </c>
    </row>
    <row r="285" spans="1:18" x14ac:dyDescent="0.25">
      <c r="A285" s="4">
        <v>10</v>
      </c>
      <c r="B285" s="4">
        <v>9</v>
      </c>
      <c r="C285" s="7" t="str">
        <f>IFERROR(VLOOKUP(DATE(C$2,$A285,$B285),'2015-2020 Data'!$B:$L,11,FALSE),"")</f>
        <v>Up</v>
      </c>
      <c r="D285" s="7" t="str">
        <f>IFERROR(VLOOKUP(DATE(D$2,$A285,$B285),'2015-2020 Data'!$B:$L,11,FALSE),"")</f>
        <v/>
      </c>
      <c r="E285" s="7" t="str">
        <f>IFERROR(VLOOKUP(DATE(E$2,$A285,$B285),'2015-2020 Data'!$B:$L,11,FALSE),"")</f>
        <v>Down</v>
      </c>
      <c r="F285" s="7" t="str">
        <f>IFERROR(VLOOKUP(DATE(F$2,$A285,$B285),'2015-2020 Data'!$B:$L,11,FALSE),"")</f>
        <v>Up</v>
      </c>
      <c r="G285" s="7" t="str">
        <f>IFERROR(VLOOKUP(DATE(G$2,$A285,$B285),'2015-2020 Data'!$B:$L,11,FALSE),"")</f>
        <v>Up</v>
      </c>
      <c r="H285" s="7" t="str">
        <f>IFERROR(VLOOKUP(DATE(H$2,$A285,$B285),'2015-2020 Data'!$B:$L,11,FALSE),"")</f>
        <v>Up</v>
      </c>
      <c r="I285" s="6">
        <f t="shared" si="30"/>
        <v>4</v>
      </c>
      <c r="J285" s="6">
        <f t="shared" si="31"/>
        <v>1</v>
      </c>
      <c r="L285" s="8">
        <v>15</v>
      </c>
      <c r="M285" s="8">
        <v>16</v>
      </c>
      <c r="N285" s="9">
        <f t="shared" si="26"/>
        <v>48.387096774193552</v>
      </c>
      <c r="P285" s="8">
        <f t="shared" si="27"/>
        <v>19</v>
      </c>
      <c r="Q285" s="8">
        <f t="shared" si="28"/>
        <v>17</v>
      </c>
      <c r="R285" s="9">
        <f t="shared" si="29"/>
        <v>52.777777777777779</v>
      </c>
    </row>
    <row r="286" spans="1:18" x14ac:dyDescent="0.25">
      <c r="A286" s="4">
        <v>10</v>
      </c>
      <c r="B286" s="4">
        <v>10</v>
      </c>
      <c r="C286" s="7" t="str">
        <f>IFERROR(VLOOKUP(DATE(C$2,$A286,$B286),'2015-2020 Data'!$B:$L,11,FALSE),"")</f>
        <v/>
      </c>
      <c r="D286" s="7" t="str">
        <f>IFERROR(VLOOKUP(DATE(D$2,$A286,$B286),'2015-2020 Data'!$B:$L,11,FALSE),"")</f>
        <v>Up</v>
      </c>
      <c r="E286" s="7" t="str">
        <f>IFERROR(VLOOKUP(DATE(E$2,$A286,$B286),'2015-2020 Data'!$B:$L,11,FALSE),"")</f>
        <v>Up</v>
      </c>
      <c r="F286" s="7" t="str">
        <f>IFERROR(VLOOKUP(DATE(F$2,$A286,$B286),'2015-2020 Data'!$B:$L,11,FALSE),"")</f>
        <v>Down</v>
      </c>
      <c r="G286" s="7" t="str">
        <f>IFERROR(VLOOKUP(DATE(G$2,$A286,$B286),'2015-2020 Data'!$B:$L,11,FALSE),"")</f>
        <v>Up</v>
      </c>
      <c r="H286" s="7" t="str">
        <f>IFERROR(VLOOKUP(DATE(H$2,$A286,$B286),'2015-2020 Data'!$B:$L,11,FALSE),"")</f>
        <v/>
      </c>
      <c r="I286" s="6">
        <f t="shared" si="30"/>
        <v>3</v>
      </c>
      <c r="J286" s="6">
        <f t="shared" si="31"/>
        <v>1</v>
      </c>
      <c r="L286" s="8">
        <v>19</v>
      </c>
      <c r="M286" s="8">
        <v>13</v>
      </c>
      <c r="N286" s="9">
        <f t="shared" si="26"/>
        <v>59.375</v>
      </c>
      <c r="P286" s="8">
        <f t="shared" si="27"/>
        <v>22</v>
      </c>
      <c r="Q286" s="8">
        <f t="shared" si="28"/>
        <v>14</v>
      </c>
      <c r="R286" s="9">
        <f t="shared" si="29"/>
        <v>61.111111111111114</v>
      </c>
    </row>
    <row r="287" spans="1:18" x14ac:dyDescent="0.25">
      <c r="A287" s="4">
        <v>10</v>
      </c>
      <c r="B287" s="4">
        <v>11</v>
      </c>
      <c r="C287" s="7" t="str">
        <f>IFERROR(VLOOKUP(DATE(C$2,$A287,$B287),'2015-2020 Data'!$B:$L,11,FALSE),"")</f>
        <v/>
      </c>
      <c r="D287" s="7" t="str">
        <f>IFERROR(VLOOKUP(DATE(D$2,$A287,$B287),'2015-2020 Data'!$B:$L,11,FALSE),"")</f>
        <v>Down</v>
      </c>
      <c r="E287" s="7" t="str">
        <f>IFERROR(VLOOKUP(DATE(E$2,$A287,$B287),'2015-2020 Data'!$B:$L,11,FALSE),"")</f>
        <v>Up</v>
      </c>
      <c r="F287" s="7" t="str">
        <f>IFERROR(VLOOKUP(DATE(F$2,$A287,$B287),'2015-2020 Data'!$B:$L,11,FALSE),"")</f>
        <v>Down</v>
      </c>
      <c r="G287" s="7" t="str">
        <f>IFERROR(VLOOKUP(DATE(G$2,$A287,$B287),'2015-2020 Data'!$B:$L,11,FALSE),"")</f>
        <v>Up</v>
      </c>
      <c r="H287" s="7" t="str">
        <f>IFERROR(VLOOKUP(DATE(H$2,$A287,$B287),'2015-2020 Data'!$B:$L,11,FALSE),"")</f>
        <v/>
      </c>
      <c r="I287" s="6">
        <f t="shared" si="30"/>
        <v>2</v>
      </c>
      <c r="J287" s="6">
        <f t="shared" si="31"/>
        <v>2</v>
      </c>
      <c r="L287" s="8">
        <v>19</v>
      </c>
      <c r="M287" s="8">
        <v>13</v>
      </c>
      <c r="N287" s="9">
        <f t="shared" si="26"/>
        <v>59.375</v>
      </c>
      <c r="P287" s="8">
        <f t="shared" si="27"/>
        <v>21</v>
      </c>
      <c r="Q287" s="8">
        <f t="shared" si="28"/>
        <v>15</v>
      </c>
      <c r="R287" s="9">
        <f t="shared" si="29"/>
        <v>58.333333333333336</v>
      </c>
    </row>
    <row r="288" spans="1:18" x14ac:dyDescent="0.25">
      <c r="A288" s="4">
        <v>10</v>
      </c>
      <c r="B288" s="4">
        <v>12</v>
      </c>
      <c r="C288" s="7" t="str">
        <f>IFERROR(VLOOKUP(DATE(C$2,$A288,$B288),'2015-2020 Data'!$B:$L,11,FALSE),"")</f>
        <v>Up</v>
      </c>
      <c r="D288" s="7" t="str">
        <f>IFERROR(VLOOKUP(DATE(D$2,$A288,$B288),'2015-2020 Data'!$B:$L,11,FALSE),"")</f>
        <v>Down</v>
      </c>
      <c r="E288" s="7" t="str">
        <f>IFERROR(VLOOKUP(DATE(E$2,$A288,$B288),'2015-2020 Data'!$B:$L,11,FALSE),"")</f>
        <v>Down</v>
      </c>
      <c r="F288" s="7" t="str">
        <f>IFERROR(VLOOKUP(DATE(F$2,$A288,$B288),'2015-2020 Data'!$B:$L,11,FALSE),"")</f>
        <v>Up</v>
      </c>
      <c r="G288" s="7" t="str">
        <f>IFERROR(VLOOKUP(DATE(G$2,$A288,$B288),'2015-2020 Data'!$B:$L,11,FALSE),"")</f>
        <v/>
      </c>
      <c r="H288" s="7" t="str">
        <f>IFERROR(VLOOKUP(DATE(H$2,$A288,$B288),'2015-2020 Data'!$B:$L,11,FALSE),"")</f>
        <v>Up</v>
      </c>
      <c r="I288" s="6">
        <f t="shared" si="30"/>
        <v>3</v>
      </c>
      <c r="J288" s="6">
        <f t="shared" si="31"/>
        <v>2</v>
      </c>
      <c r="L288" s="8">
        <v>18</v>
      </c>
      <c r="M288" s="8">
        <v>13</v>
      </c>
      <c r="N288" s="9">
        <f t="shared" si="26"/>
        <v>58.064516129032256</v>
      </c>
      <c r="P288" s="8">
        <f t="shared" si="27"/>
        <v>21</v>
      </c>
      <c r="Q288" s="8">
        <f t="shared" si="28"/>
        <v>15</v>
      </c>
      <c r="R288" s="9">
        <f t="shared" si="29"/>
        <v>58.333333333333336</v>
      </c>
    </row>
    <row r="289" spans="1:18" x14ac:dyDescent="0.25">
      <c r="A289" s="4">
        <v>10</v>
      </c>
      <c r="B289" s="4">
        <v>13</v>
      </c>
      <c r="C289" s="7" t="str">
        <f>IFERROR(VLOOKUP(DATE(C$2,$A289,$B289),'2015-2020 Data'!$B:$L,11,FALSE),"")</f>
        <v>Down</v>
      </c>
      <c r="D289" s="7" t="str">
        <f>IFERROR(VLOOKUP(DATE(D$2,$A289,$B289),'2015-2020 Data'!$B:$L,11,FALSE),"")</f>
        <v>Down</v>
      </c>
      <c r="E289" s="7" t="str">
        <f>IFERROR(VLOOKUP(DATE(E$2,$A289,$B289),'2015-2020 Data'!$B:$L,11,FALSE),"")</f>
        <v>Up</v>
      </c>
      <c r="F289" s="7" t="str">
        <f>IFERROR(VLOOKUP(DATE(F$2,$A289,$B289),'2015-2020 Data'!$B:$L,11,FALSE),"")</f>
        <v/>
      </c>
      <c r="G289" s="7" t="str">
        <f>IFERROR(VLOOKUP(DATE(G$2,$A289,$B289),'2015-2020 Data'!$B:$L,11,FALSE),"")</f>
        <v/>
      </c>
      <c r="H289" s="7" t="str">
        <f>IFERROR(VLOOKUP(DATE(H$2,$A289,$B289),'2015-2020 Data'!$B:$L,11,FALSE),"")</f>
        <v>Down</v>
      </c>
      <c r="I289" s="6">
        <f t="shared" si="30"/>
        <v>1</v>
      </c>
      <c r="J289" s="6">
        <f t="shared" si="31"/>
        <v>3</v>
      </c>
      <c r="L289" s="8">
        <v>22</v>
      </c>
      <c r="M289" s="8">
        <v>9</v>
      </c>
      <c r="N289" s="9">
        <f t="shared" si="26"/>
        <v>70.967741935483872</v>
      </c>
      <c r="P289" s="8">
        <f t="shared" si="27"/>
        <v>23</v>
      </c>
      <c r="Q289" s="8">
        <f t="shared" si="28"/>
        <v>12</v>
      </c>
      <c r="R289" s="9">
        <f t="shared" si="29"/>
        <v>65.714285714285708</v>
      </c>
    </row>
    <row r="290" spans="1:18" x14ac:dyDescent="0.25">
      <c r="A290" s="4">
        <v>10</v>
      </c>
      <c r="B290" s="4">
        <v>14</v>
      </c>
      <c r="C290" s="7" t="str">
        <f>IFERROR(VLOOKUP(DATE(C$2,$A290,$B290),'2015-2020 Data'!$B:$L,11,FALSE),"")</f>
        <v>Down</v>
      </c>
      <c r="D290" s="7" t="str">
        <f>IFERROR(VLOOKUP(DATE(D$2,$A290,$B290),'2015-2020 Data'!$B:$L,11,FALSE),"")</f>
        <v>Up</v>
      </c>
      <c r="E290" s="7" t="str">
        <f>IFERROR(VLOOKUP(DATE(E$2,$A290,$B290),'2015-2020 Data'!$B:$L,11,FALSE),"")</f>
        <v/>
      </c>
      <c r="F290" s="7" t="str">
        <f>IFERROR(VLOOKUP(DATE(F$2,$A290,$B290),'2015-2020 Data'!$B:$L,11,FALSE),"")</f>
        <v/>
      </c>
      <c r="G290" s="7" t="str">
        <f>IFERROR(VLOOKUP(DATE(G$2,$A290,$B290),'2015-2020 Data'!$B:$L,11,FALSE),"")</f>
        <v>Down</v>
      </c>
      <c r="H290" s="7" t="str">
        <f>IFERROR(VLOOKUP(DATE(H$2,$A290,$B290),'2015-2020 Data'!$B:$L,11,FALSE),"")</f>
        <v>Down</v>
      </c>
      <c r="I290" s="6">
        <f t="shared" si="30"/>
        <v>1</v>
      </c>
      <c r="J290" s="6">
        <f t="shared" si="31"/>
        <v>3</v>
      </c>
      <c r="L290" s="8">
        <v>18</v>
      </c>
      <c r="M290" s="8">
        <v>13</v>
      </c>
      <c r="N290" s="9">
        <f t="shared" si="26"/>
        <v>58.064516129032256</v>
      </c>
      <c r="P290" s="8">
        <f t="shared" si="27"/>
        <v>19</v>
      </c>
      <c r="Q290" s="8">
        <f t="shared" si="28"/>
        <v>16</v>
      </c>
      <c r="R290" s="9">
        <f t="shared" si="29"/>
        <v>54.285714285714285</v>
      </c>
    </row>
    <row r="291" spans="1:18" x14ac:dyDescent="0.25">
      <c r="A291" s="4">
        <v>10</v>
      </c>
      <c r="B291" s="4">
        <v>15</v>
      </c>
      <c r="C291" s="7" t="str">
        <f>IFERROR(VLOOKUP(DATE(C$2,$A291,$B291),'2015-2020 Data'!$B:$L,11,FALSE),"")</f>
        <v>Up</v>
      </c>
      <c r="D291" s="7" t="str">
        <f>IFERROR(VLOOKUP(DATE(D$2,$A291,$B291),'2015-2020 Data'!$B:$L,11,FALSE),"")</f>
        <v/>
      </c>
      <c r="E291" s="7" t="str">
        <f>IFERROR(VLOOKUP(DATE(E$2,$A291,$B291),'2015-2020 Data'!$B:$L,11,FALSE),"")</f>
        <v/>
      </c>
      <c r="F291" s="7" t="str">
        <f>IFERROR(VLOOKUP(DATE(F$2,$A291,$B291),'2015-2020 Data'!$B:$L,11,FALSE),"")</f>
        <v>Down</v>
      </c>
      <c r="G291" s="7" t="str">
        <f>IFERROR(VLOOKUP(DATE(G$2,$A291,$B291),'2015-2020 Data'!$B:$L,11,FALSE),"")</f>
        <v>Up</v>
      </c>
      <c r="H291" s="7" t="str">
        <f>IFERROR(VLOOKUP(DATE(H$2,$A291,$B291),'2015-2020 Data'!$B:$L,11,FALSE),"")</f>
        <v>Down</v>
      </c>
      <c r="I291" s="6">
        <f t="shared" si="30"/>
        <v>2</v>
      </c>
      <c r="J291" s="6">
        <f t="shared" si="31"/>
        <v>2</v>
      </c>
      <c r="L291" s="8">
        <v>18</v>
      </c>
      <c r="M291" s="8">
        <v>14</v>
      </c>
      <c r="N291" s="9">
        <f t="shared" si="26"/>
        <v>56.25</v>
      </c>
      <c r="P291" s="8">
        <f t="shared" si="27"/>
        <v>20</v>
      </c>
      <c r="Q291" s="8">
        <f t="shared" si="28"/>
        <v>16</v>
      </c>
      <c r="R291" s="9">
        <f t="shared" si="29"/>
        <v>55.555555555555557</v>
      </c>
    </row>
    <row r="292" spans="1:18" x14ac:dyDescent="0.25">
      <c r="A292" s="4">
        <v>10</v>
      </c>
      <c r="B292" s="4">
        <v>16</v>
      </c>
      <c r="C292" s="7" t="str">
        <f>IFERROR(VLOOKUP(DATE(C$2,$A292,$B292),'2015-2020 Data'!$B:$L,11,FALSE),"")</f>
        <v>Up</v>
      </c>
      <c r="D292" s="7" t="str">
        <f>IFERROR(VLOOKUP(DATE(D$2,$A292,$B292),'2015-2020 Data'!$B:$L,11,FALSE),"")</f>
        <v/>
      </c>
      <c r="E292" s="7" t="str">
        <f>IFERROR(VLOOKUP(DATE(E$2,$A292,$B292),'2015-2020 Data'!$B:$L,11,FALSE),"")</f>
        <v>Up</v>
      </c>
      <c r="F292" s="7" t="str">
        <f>IFERROR(VLOOKUP(DATE(F$2,$A292,$B292),'2015-2020 Data'!$B:$L,11,FALSE),"")</f>
        <v>Up</v>
      </c>
      <c r="G292" s="7" t="str">
        <f>IFERROR(VLOOKUP(DATE(G$2,$A292,$B292),'2015-2020 Data'!$B:$L,11,FALSE),"")</f>
        <v>Down</v>
      </c>
      <c r="H292" s="7" t="str">
        <f>IFERROR(VLOOKUP(DATE(H$2,$A292,$B292),'2015-2020 Data'!$B:$L,11,FALSE),"")</f>
        <v>Down</v>
      </c>
      <c r="I292" s="6">
        <f t="shared" si="30"/>
        <v>3</v>
      </c>
      <c r="J292" s="6">
        <f t="shared" si="31"/>
        <v>2</v>
      </c>
      <c r="L292" s="8">
        <v>15</v>
      </c>
      <c r="M292" s="8">
        <v>16</v>
      </c>
      <c r="N292" s="9">
        <f t="shared" si="26"/>
        <v>48.387096774193552</v>
      </c>
      <c r="P292" s="8">
        <f t="shared" si="27"/>
        <v>18</v>
      </c>
      <c r="Q292" s="8">
        <f t="shared" si="28"/>
        <v>18</v>
      </c>
      <c r="R292" s="9">
        <f t="shared" si="29"/>
        <v>50</v>
      </c>
    </row>
    <row r="293" spans="1:18" x14ac:dyDescent="0.25">
      <c r="A293" s="4">
        <v>10</v>
      </c>
      <c r="B293" s="4">
        <v>17</v>
      </c>
      <c r="C293" s="7" t="str">
        <f>IFERROR(VLOOKUP(DATE(C$2,$A293,$B293),'2015-2020 Data'!$B:$L,11,FALSE),"")</f>
        <v/>
      </c>
      <c r="D293" s="7" t="str">
        <f>IFERROR(VLOOKUP(DATE(D$2,$A293,$B293),'2015-2020 Data'!$B:$L,11,FALSE),"")</f>
        <v>Down</v>
      </c>
      <c r="E293" s="7" t="str">
        <f>IFERROR(VLOOKUP(DATE(E$2,$A293,$B293),'2015-2020 Data'!$B:$L,11,FALSE),"")</f>
        <v>Down</v>
      </c>
      <c r="F293" s="7" t="str">
        <f>IFERROR(VLOOKUP(DATE(F$2,$A293,$B293),'2015-2020 Data'!$B:$L,11,FALSE),"")</f>
        <v>Down</v>
      </c>
      <c r="G293" s="7" t="str">
        <f>IFERROR(VLOOKUP(DATE(G$2,$A293,$B293),'2015-2020 Data'!$B:$L,11,FALSE),"")</f>
        <v>Up</v>
      </c>
      <c r="H293" s="7" t="str">
        <f>IFERROR(VLOOKUP(DATE(H$2,$A293,$B293),'2015-2020 Data'!$B:$L,11,FALSE),"")</f>
        <v/>
      </c>
      <c r="I293" s="6">
        <f t="shared" si="30"/>
        <v>1</v>
      </c>
      <c r="J293" s="6">
        <f t="shared" si="31"/>
        <v>3</v>
      </c>
      <c r="L293" s="8">
        <v>15</v>
      </c>
      <c r="M293" s="8">
        <v>17</v>
      </c>
      <c r="N293" s="9">
        <f t="shared" si="26"/>
        <v>46.875</v>
      </c>
      <c r="P293" s="8">
        <f t="shared" si="27"/>
        <v>16</v>
      </c>
      <c r="Q293" s="8">
        <f t="shared" si="28"/>
        <v>20</v>
      </c>
      <c r="R293" s="9">
        <f t="shared" si="29"/>
        <v>44.444444444444443</v>
      </c>
    </row>
    <row r="294" spans="1:18" x14ac:dyDescent="0.25">
      <c r="A294" s="4">
        <v>10</v>
      </c>
      <c r="B294" s="4">
        <v>18</v>
      </c>
      <c r="C294" s="7" t="str">
        <f>IFERROR(VLOOKUP(DATE(C$2,$A294,$B294),'2015-2020 Data'!$B:$L,11,FALSE),"")</f>
        <v/>
      </c>
      <c r="D294" s="7" t="str">
        <f>IFERROR(VLOOKUP(DATE(D$2,$A294,$B294),'2015-2020 Data'!$B:$L,11,FALSE),"")</f>
        <v>Up</v>
      </c>
      <c r="E294" s="7" t="str">
        <f>IFERROR(VLOOKUP(DATE(E$2,$A294,$B294),'2015-2020 Data'!$B:$L,11,FALSE),"")</f>
        <v>Up</v>
      </c>
      <c r="F294" s="7" t="str">
        <f>IFERROR(VLOOKUP(DATE(F$2,$A294,$B294),'2015-2020 Data'!$B:$L,11,FALSE),"")</f>
        <v>Down</v>
      </c>
      <c r="G294" s="7" t="str">
        <f>IFERROR(VLOOKUP(DATE(G$2,$A294,$B294),'2015-2020 Data'!$B:$L,11,FALSE),"")</f>
        <v>Down</v>
      </c>
      <c r="H294" s="7" t="str">
        <f>IFERROR(VLOOKUP(DATE(H$2,$A294,$B294),'2015-2020 Data'!$B:$L,11,FALSE),"")</f>
        <v/>
      </c>
      <c r="I294" s="6">
        <f t="shared" si="30"/>
        <v>2</v>
      </c>
      <c r="J294" s="6">
        <f t="shared" si="31"/>
        <v>2</v>
      </c>
      <c r="L294" s="8">
        <v>22</v>
      </c>
      <c r="M294" s="8">
        <v>10</v>
      </c>
      <c r="N294" s="9">
        <f t="shared" si="26"/>
        <v>68.75</v>
      </c>
      <c r="P294" s="8">
        <f t="shared" si="27"/>
        <v>24</v>
      </c>
      <c r="Q294" s="8">
        <f t="shared" si="28"/>
        <v>12</v>
      </c>
      <c r="R294" s="9">
        <f t="shared" si="29"/>
        <v>66.666666666666671</v>
      </c>
    </row>
    <row r="295" spans="1:18" x14ac:dyDescent="0.25">
      <c r="A295" s="4">
        <v>10</v>
      </c>
      <c r="B295" s="4">
        <v>19</v>
      </c>
      <c r="C295" s="7" t="str">
        <f>IFERROR(VLOOKUP(DATE(C$2,$A295,$B295),'2015-2020 Data'!$B:$L,11,FALSE),"")</f>
        <v>Up</v>
      </c>
      <c r="D295" s="7" t="str">
        <f>IFERROR(VLOOKUP(DATE(D$2,$A295,$B295),'2015-2020 Data'!$B:$L,11,FALSE),"")</f>
        <v>Up</v>
      </c>
      <c r="E295" s="7" t="str">
        <f>IFERROR(VLOOKUP(DATE(E$2,$A295,$B295),'2015-2020 Data'!$B:$L,11,FALSE),"")</f>
        <v>Down</v>
      </c>
      <c r="F295" s="7" t="str">
        <f>IFERROR(VLOOKUP(DATE(F$2,$A295,$B295),'2015-2020 Data'!$B:$L,11,FALSE),"")</f>
        <v>Down</v>
      </c>
      <c r="G295" s="7" t="str">
        <f>IFERROR(VLOOKUP(DATE(G$2,$A295,$B295),'2015-2020 Data'!$B:$L,11,FALSE),"")</f>
        <v/>
      </c>
      <c r="H295" s="7" t="str">
        <f>IFERROR(VLOOKUP(DATE(H$2,$A295,$B295),'2015-2020 Data'!$B:$L,11,FALSE),"")</f>
        <v>Down</v>
      </c>
      <c r="I295" s="6">
        <f t="shared" si="30"/>
        <v>2</v>
      </c>
      <c r="J295" s="6">
        <f t="shared" si="31"/>
        <v>3</v>
      </c>
      <c r="L295" s="8">
        <v>14</v>
      </c>
      <c r="M295" s="8">
        <v>17</v>
      </c>
      <c r="N295" s="9">
        <f t="shared" si="26"/>
        <v>45.161290322580648</v>
      </c>
      <c r="P295" s="8">
        <f t="shared" si="27"/>
        <v>16</v>
      </c>
      <c r="Q295" s="8">
        <f t="shared" si="28"/>
        <v>20</v>
      </c>
      <c r="R295" s="9">
        <f t="shared" si="29"/>
        <v>44.444444444444443</v>
      </c>
    </row>
    <row r="296" spans="1:18" x14ac:dyDescent="0.25">
      <c r="A296" s="4">
        <v>10</v>
      </c>
      <c r="B296" s="4">
        <v>20</v>
      </c>
      <c r="C296" s="7" t="str">
        <f>IFERROR(VLOOKUP(DATE(C$2,$A296,$B296),'2015-2020 Data'!$B:$L,11,FALSE),"")</f>
        <v>Down</v>
      </c>
      <c r="D296" s="7" t="str">
        <f>IFERROR(VLOOKUP(DATE(D$2,$A296,$B296),'2015-2020 Data'!$B:$L,11,FALSE),"")</f>
        <v>Down</v>
      </c>
      <c r="E296" s="7" t="str">
        <f>IFERROR(VLOOKUP(DATE(E$2,$A296,$B296),'2015-2020 Data'!$B:$L,11,FALSE),"")</f>
        <v>Up</v>
      </c>
      <c r="F296" s="7" t="str">
        <f>IFERROR(VLOOKUP(DATE(F$2,$A296,$B296),'2015-2020 Data'!$B:$L,11,FALSE),"")</f>
        <v/>
      </c>
      <c r="G296" s="7" t="str">
        <f>IFERROR(VLOOKUP(DATE(G$2,$A296,$B296),'2015-2020 Data'!$B:$L,11,FALSE),"")</f>
        <v/>
      </c>
      <c r="H296" s="7" t="str">
        <f>IFERROR(VLOOKUP(DATE(H$2,$A296,$B296),'2015-2020 Data'!$B:$L,11,FALSE),"")</f>
        <v>Up</v>
      </c>
      <c r="I296" s="6">
        <f t="shared" si="30"/>
        <v>2</v>
      </c>
      <c r="J296" s="6">
        <f t="shared" si="31"/>
        <v>2</v>
      </c>
      <c r="L296" s="8">
        <v>17</v>
      </c>
      <c r="M296" s="8">
        <v>13</v>
      </c>
      <c r="N296" s="9">
        <f t="shared" si="26"/>
        <v>56.666666666666664</v>
      </c>
      <c r="P296" s="8">
        <f t="shared" si="27"/>
        <v>19</v>
      </c>
      <c r="Q296" s="8">
        <f t="shared" si="28"/>
        <v>15</v>
      </c>
      <c r="R296" s="9">
        <f t="shared" si="29"/>
        <v>55.882352941176471</v>
      </c>
    </row>
    <row r="297" spans="1:18" x14ac:dyDescent="0.25">
      <c r="A297" s="4">
        <v>10</v>
      </c>
      <c r="B297" s="4">
        <v>21</v>
      </c>
      <c r="C297" s="7" t="str">
        <f>IFERROR(VLOOKUP(DATE(C$2,$A297,$B297),'2015-2020 Data'!$B:$L,11,FALSE),"")</f>
        <v>Down</v>
      </c>
      <c r="D297" s="7" t="str">
        <f>IFERROR(VLOOKUP(DATE(D$2,$A297,$B297),'2015-2020 Data'!$B:$L,11,FALSE),"")</f>
        <v>Up</v>
      </c>
      <c r="E297" s="7" t="str">
        <f>IFERROR(VLOOKUP(DATE(E$2,$A297,$B297),'2015-2020 Data'!$B:$L,11,FALSE),"")</f>
        <v/>
      </c>
      <c r="F297" s="7" t="str">
        <f>IFERROR(VLOOKUP(DATE(F$2,$A297,$B297),'2015-2020 Data'!$B:$L,11,FALSE),"")</f>
        <v/>
      </c>
      <c r="G297" s="7" t="str">
        <f>IFERROR(VLOOKUP(DATE(G$2,$A297,$B297),'2015-2020 Data'!$B:$L,11,FALSE),"")</f>
        <v>Up</v>
      </c>
      <c r="H297" s="7" t="str">
        <f>IFERROR(VLOOKUP(DATE(H$2,$A297,$B297),'2015-2020 Data'!$B:$L,11,FALSE),"")</f>
        <v>Down</v>
      </c>
      <c r="I297" s="6">
        <f t="shared" si="30"/>
        <v>2</v>
      </c>
      <c r="J297" s="6">
        <f t="shared" si="31"/>
        <v>2</v>
      </c>
      <c r="L297" s="8">
        <v>19</v>
      </c>
      <c r="M297" s="8">
        <v>12</v>
      </c>
      <c r="N297" s="9">
        <f t="shared" si="26"/>
        <v>61.29032258064516</v>
      </c>
      <c r="P297" s="8">
        <f t="shared" si="27"/>
        <v>21</v>
      </c>
      <c r="Q297" s="8">
        <f t="shared" si="28"/>
        <v>14</v>
      </c>
      <c r="R297" s="9">
        <f t="shared" si="29"/>
        <v>60</v>
      </c>
    </row>
    <row r="298" spans="1:18" x14ac:dyDescent="0.25">
      <c r="A298" s="4">
        <v>10</v>
      </c>
      <c r="B298" s="4">
        <v>22</v>
      </c>
      <c r="C298" s="7" t="str">
        <f>IFERROR(VLOOKUP(DATE(C$2,$A298,$B298),'2015-2020 Data'!$B:$L,11,FALSE),"")</f>
        <v>Up</v>
      </c>
      <c r="D298" s="7" t="str">
        <f>IFERROR(VLOOKUP(DATE(D$2,$A298,$B298),'2015-2020 Data'!$B:$L,11,FALSE),"")</f>
        <v/>
      </c>
      <c r="E298" s="7" t="str">
        <f>IFERROR(VLOOKUP(DATE(E$2,$A298,$B298),'2015-2020 Data'!$B:$L,11,FALSE),"")</f>
        <v/>
      </c>
      <c r="F298" s="7" t="str">
        <f>IFERROR(VLOOKUP(DATE(F$2,$A298,$B298),'2015-2020 Data'!$B:$L,11,FALSE),"")</f>
        <v>Up</v>
      </c>
      <c r="G298" s="7" t="str">
        <f>IFERROR(VLOOKUP(DATE(G$2,$A298,$B298),'2015-2020 Data'!$B:$L,11,FALSE),"")</f>
        <v>Down</v>
      </c>
      <c r="H298" s="7" t="str">
        <f>IFERROR(VLOOKUP(DATE(H$2,$A298,$B298),'2015-2020 Data'!$B:$L,11,FALSE),"")</f>
        <v>Up</v>
      </c>
      <c r="I298" s="6">
        <f t="shared" si="30"/>
        <v>3</v>
      </c>
      <c r="J298" s="6">
        <f t="shared" si="31"/>
        <v>1</v>
      </c>
      <c r="L298" s="8">
        <v>19</v>
      </c>
      <c r="M298" s="8">
        <v>13</v>
      </c>
      <c r="N298" s="9">
        <f t="shared" si="26"/>
        <v>59.375</v>
      </c>
      <c r="P298" s="8">
        <f t="shared" si="27"/>
        <v>22</v>
      </c>
      <c r="Q298" s="8">
        <f t="shared" si="28"/>
        <v>14</v>
      </c>
      <c r="R298" s="9">
        <f t="shared" si="29"/>
        <v>61.111111111111114</v>
      </c>
    </row>
    <row r="299" spans="1:18" x14ac:dyDescent="0.25">
      <c r="A299" s="4">
        <v>10</v>
      </c>
      <c r="B299" s="4">
        <v>23</v>
      </c>
      <c r="C299" s="7" t="str">
        <f>IFERROR(VLOOKUP(DATE(C$2,$A299,$B299),'2015-2020 Data'!$B:$L,11,FALSE),"")</f>
        <v>Up</v>
      </c>
      <c r="D299" s="7" t="str">
        <f>IFERROR(VLOOKUP(DATE(D$2,$A299,$B299),'2015-2020 Data'!$B:$L,11,FALSE),"")</f>
        <v/>
      </c>
      <c r="E299" s="7" t="str">
        <f>IFERROR(VLOOKUP(DATE(E$2,$A299,$B299),'2015-2020 Data'!$B:$L,11,FALSE),"")</f>
        <v>Down</v>
      </c>
      <c r="F299" s="7" t="str">
        <f>IFERROR(VLOOKUP(DATE(F$2,$A299,$B299),'2015-2020 Data'!$B:$L,11,FALSE),"")</f>
        <v>Down</v>
      </c>
      <c r="G299" s="7" t="str">
        <f>IFERROR(VLOOKUP(DATE(G$2,$A299,$B299),'2015-2020 Data'!$B:$L,11,FALSE),"")</f>
        <v>Up</v>
      </c>
      <c r="H299" s="7" t="str">
        <f>IFERROR(VLOOKUP(DATE(H$2,$A299,$B299),'2015-2020 Data'!$B:$L,11,FALSE),"")</f>
        <v>Up</v>
      </c>
      <c r="I299" s="6">
        <f t="shared" si="30"/>
        <v>3</v>
      </c>
      <c r="J299" s="6">
        <f t="shared" si="31"/>
        <v>2</v>
      </c>
      <c r="L299" s="8">
        <v>12</v>
      </c>
      <c r="M299" s="8">
        <v>19</v>
      </c>
      <c r="N299" s="9">
        <f t="shared" si="26"/>
        <v>38.70967741935484</v>
      </c>
      <c r="P299" s="8">
        <f t="shared" si="27"/>
        <v>15</v>
      </c>
      <c r="Q299" s="8">
        <f t="shared" si="28"/>
        <v>21</v>
      </c>
      <c r="R299" s="9">
        <f t="shared" si="29"/>
        <v>41.666666666666664</v>
      </c>
    </row>
    <row r="300" spans="1:18" x14ac:dyDescent="0.25">
      <c r="A300" s="4">
        <v>10</v>
      </c>
      <c r="B300" s="4">
        <v>24</v>
      </c>
      <c r="C300" s="7" t="str">
        <f>IFERROR(VLOOKUP(DATE(C$2,$A300,$B300),'2015-2020 Data'!$B:$L,11,FALSE),"")</f>
        <v/>
      </c>
      <c r="D300" s="7" t="str">
        <f>IFERROR(VLOOKUP(DATE(D$2,$A300,$B300),'2015-2020 Data'!$B:$L,11,FALSE),"")</f>
        <v>Up</v>
      </c>
      <c r="E300" s="7" t="str">
        <f>IFERROR(VLOOKUP(DATE(E$2,$A300,$B300),'2015-2020 Data'!$B:$L,11,FALSE),"")</f>
        <v>Up</v>
      </c>
      <c r="F300" s="7" t="str">
        <f>IFERROR(VLOOKUP(DATE(F$2,$A300,$B300),'2015-2020 Data'!$B:$L,11,FALSE),"")</f>
        <v>Down</v>
      </c>
      <c r="G300" s="7" t="str">
        <f>IFERROR(VLOOKUP(DATE(G$2,$A300,$B300),'2015-2020 Data'!$B:$L,11,FALSE),"")</f>
        <v>Up</v>
      </c>
      <c r="H300" s="7" t="str">
        <f>IFERROR(VLOOKUP(DATE(H$2,$A300,$B300),'2015-2020 Data'!$B:$L,11,FALSE),"")</f>
        <v/>
      </c>
      <c r="I300" s="6">
        <f t="shared" si="30"/>
        <v>3</v>
      </c>
      <c r="J300" s="6">
        <f t="shared" si="31"/>
        <v>1</v>
      </c>
      <c r="L300" s="8">
        <v>13</v>
      </c>
      <c r="M300" s="8">
        <v>14</v>
      </c>
      <c r="N300" s="9">
        <f t="shared" si="26"/>
        <v>48.148148148148145</v>
      </c>
      <c r="P300" s="8">
        <f t="shared" si="27"/>
        <v>16</v>
      </c>
      <c r="Q300" s="8">
        <f t="shared" si="28"/>
        <v>15</v>
      </c>
      <c r="R300" s="9">
        <f t="shared" si="29"/>
        <v>51.612903225806448</v>
      </c>
    </row>
    <row r="301" spans="1:18" x14ac:dyDescent="0.25">
      <c r="A301" s="4">
        <v>10</v>
      </c>
      <c r="B301" s="4">
        <v>25</v>
      </c>
      <c r="C301" s="7" t="str">
        <f>IFERROR(VLOOKUP(DATE(C$2,$A301,$B301),'2015-2020 Data'!$B:$L,11,FALSE),"")</f>
        <v/>
      </c>
      <c r="D301" s="7" t="str">
        <f>IFERROR(VLOOKUP(DATE(D$2,$A301,$B301),'2015-2020 Data'!$B:$L,11,FALSE),"")</f>
        <v>Down</v>
      </c>
      <c r="E301" s="7" t="str">
        <f>IFERROR(VLOOKUP(DATE(E$2,$A301,$B301),'2015-2020 Data'!$B:$L,11,FALSE),"")</f>
        <v>Down</v>
      </c>
      <c r="F301" s="7" t="str">
        <f>IFERROR(VLOOKUP(DATE(F$2,$A301,$B301),'2015-2020 Data'!$B:$L,11,FALSE),"")</f>
        <v>Up</v>
      </c>
      <c r="G301" s="7" t="str">
        <f>IFERROR(VLOOKUP(DATE(G$2,$A301,$B301),'2015-2020 Data'!$B:$L,11,FALSE),"")</f>
        <v>Up</v>
      </c>
      <c r="H301" s="7" t="str">
        <f>IFERROR(VLOOKUP(DATE(H$2,$A301,$B301),'2015-2020 Data'!$B:$L,11,FALSE),"")</f>
        <v/>
      </c>
      <c r="I301" s="6">
        <f t="shared" si="30"/>
        <v>2</v>
      </c>
      <c r="J301" s="6">
        <f t="shared" si="31"/>
        <v>2</v>
      </c>
      <c r="L301" s="8">
        <v>12</v>
      </c>
      <c r="M301" s="8">
        <v>20</v>
      </c>
      <c r="N301" s="9">
        <f t="shared" si="26"/>
        <v>37.5</v>
      </c>
      <c r="P301" s="8">
        <f t="shared" si="27"/>
        <v>14</v>
      </c>
      <c r="Q301" s="8">
        <f t="shared" si="28"/>
        <v>22</v>
      </c>
      <c r="R301" s="9">
        <f t="shared" si="29"/>
        <v>38.888888888888886</v>
      </c>
    </row>
    <row r="302" spans="1:18" x14ac:dyDescent="0.25">
      <c r="A302" s="4">
        <v>10</v>
      </c>
      <c r="B302" s="4">
        <v>26</v>
      </c>
      <c r="C302" s="7" t="str">
        <f>IFERROR(VLOOKUP(DATE(C$2,$A302,$B302),'2015-2020 Data'!$B:$L,11,FALSE),"")</f>
        <v>Up</v>
      </c>
      <c r="D302" s="7" t="str">
        <f>IFERROR(VLOOKUP(DATE(D$2,$A302,$B302),'2015-2020 Data'!$B:$L,11,FALSE),"")</f>
        <v>Down</v>
      </c>
      <c r="E302" s="7" t="str">
        <f>IFERROR(VLOOKUP(DATE(E$2,$A302,$B302),'2015-2020 Data'!$B:$L,11,FALSE),"")</f>
        <v>Down</v>
      </c>
      <c r="F302" s="7" t="str">
        <f>IFERROR(VLOOKUP(DATE(F$2,$A302,$B302),'2015-2020 Data'!$B:$L,11,FALSE),"")</f>
        <v>Down</v>
      </c>
      <c r="G302" s="7" t="str">
        <f>IFERROR(VLOOKUP(DATE(G$2,$A302,$B302),'2015-2020 Data'!$B:$L,11,FALSE),"")</f>
        <v/>
      </c>
      <c r="H302" s="7" t="str">
        <f>IFERROR(VLOOKUP(DATE(H$2,$A302,$B302),'2015-2020 Data'!$B:$L,11,FALSE),"")</f>
        <v>Down</v>
      </c>
      <c r="I302" s="6">
        <f t="shared" si="30"/>
        <v>1</v>
      </c>
      <c r="J302" s="6">
        <f t="shared" si="31"/>
        <v>4</v>
      </c>
      <c r="L302" s="8">
        <v>15</v>
      </c>
      <c r="M302" s="8">
        <v>16</v>
      </c>
      <c r="N302" s="9">
        <f t="shared" si="26"/>
        <v>48.387096774193552</v>
      </c>
      <c r="P302" s="8">
        <f t="shared" si="27"/>
        <v>16</v>
      </c>
      <c r="Q302" s="8">
        <f t="shared" si="28"/>
        <v>20</v>
      </c>
      <c r="R302" s="9">
        <f t="shared" si="29"/>
        <v>44.444444444444443</v>
      </c>
    </row>
    <row r="303" spans="1:18" x14ac:dyDescent="0.25">
      <c r="A303" s="4">
        <v>10</v>
      </c>
      <c r="B303" s="4">
        <v>27</v>
      </c>
      <c r="C303" s="7" t="str">
        <f>IFERROR(VLOOKUP(DATE(C$2,$A303,$B303),'2015-2020 Data'!$B:$L,11,FALSE),"")</f>
        <v>Down</v>
      </c>
      <c r="D303" s="7" t="str">
        <f>IFERROR(VLOOKUP(DATE(D$2,$A303,$B303),'2015-2020 Data'!$B:$L,11,FALSE),"")</f>
        <v>Down</v>
      </c>
      <c r="E303" s="7" t="str">
        <f>IFERROR(VLOOKUP(DATE(E$2,$A303,$B303),'2015-2020 Data'!$B:$L,11,FALSE),"")</f>
        <v>Up</v>
      </c>
      <c r="F303" s="7" t="str">
        <f>IFERROR(VLOOKUP(DATE(F$2,$A303,$B303),'2015-2020 Data'!$B:$L,11,FALSE),"")</f>
        <v/>
      </c>
      <c r="G303" s="7" t="str">
        <f>IFERROR(VLOOKUP(DATE(G$2,$A303,$B303),'2015-2020 Data'!$B:$L,11,FALSE),"")</f>
        <v/>
      </c>
      <c r="H303" s="7" t="str">
        <f>IFERROR(VLOOKUP(DATE(H$2,$A303,$B303),'2015-2020 Data'!$B:$L,11,FALSE),"")</f>
        <v>Up</v>
      </c>
      <c r="I303" s="6">
        <f t="shared" si="30"/>
        <v>2</v>
      </c>
      <c r="J303" s="6">
        <f t="shared" si="31"/>
        <v>2</v>
      </c>
      <c r="L303" s="8">
        <v>14</v>
      </c>
      <c r="M303" s="8">
        <v>17</v>
      </c>
      <c r="N303" s="9">
        <f t="shared" si="26"/>
        <v>45.161290322580648</v>
      </c>
      <c r="P303" s="8">
        <f t="shared" si="27"/>
        <v>16</v>
      </c>
      <c r="Q303" s="8">
        <f t="shared" si="28"/>
        <v>19</v>
      </c>
      <c r="R303" s="9">
        <f t="shared" si="29"/>
        <v>45.714285714285715</v>
      </c>
    </row>
    <row r="304" spans="1:18" x14ac:dyDescent="0.25">
      <c r="A304" s="4">
        <v>10</v>
      </c>
      <c r="B304" s="4">
        <v>28</v>
      </c>
      <c r="C304" s="7" t="str">
        <f>IFERROR(VLOOKUP(DATE(C$2,$A304,$B304),'2015-2020 Data'!$B:$L,11,FALSE),"")</f>
        <v>Up</v>
      </c>
      <c r="D304" s="7" t="str">
        <f>IFERROR(VLOOKUP(DATE(D$2,$A304,$B304),'2015-2020 Data'!$B:$L,11,FALSE),"")</f>
        <v>Down</v>
      </c>
      <c r="E304" s="7" t="str">
        <f>IFERROR(VLOOKUP(DATE(E$2,$A304,$B304),'2015-2020 Data'!$B:$L,11,FALSE),"")</f>
        <v/>
      </c>
      <c r="F304" s="7" t="str">
        <f>IFERROR(VLOOKUP(DATE(F$2,$A304,$B304),'2015-2020 Data'!$B:$L,11,FALSE),"")</f>
        <v/>
      </c>
      <c r="G304" s="7" t="str">
        <f>IFERROR(VLOOKUP(DATE(G$2,$A304,$B304),'2015-2020 Data'!$B:$L,11,FALSE),"")</f>
        <v>Up</v>
      </c>
      <c r="H304" s="7" t="str">
        <f>IFERROR(VLOOKUP(DATE(H$2,$A304,$B304),'2015-2020 Data'!$B:$L,11,FALSE),"")</f>
        <v>Down</v>
      </c>
      <c r="I304" s="6">
        <f t="shared" si="30"/>
        <v>2</v>
      </c>
      <c r="J304" s="6">
        <f t="shared" si="31"/>
        <v>2</v>
      </c>
      <c r="L304" s="8">
        <v>20</v>
      </c>
      <c r="M304" s="8">
        <v>11</v>
      </c>
      <c r="N304" s="9">
        <f t="shared" si="26"/>
        <v>64.516129032258064</v>
      </c>
      <c r="P304" s="8">
        <f t="shared" si="27"/>
        <v>22</v>
      </c>
      <c r="Q304" s="8">
        <f t="shared" si="28"/>
        <v>13</v>
      </c>
      <c r="R304" s="9">
        <f t="shared" si="29"/>
        <v>62.857142857142854</v>
      </c>
    </row>
    <row r="305" spans="1:18" x14ac:dyDescent="0.25">
      <c r="A305" s="4">
        <v>10</v>
      </c>
      <c r="B305" s="4">
        <v>29</v>
      </c>
      <c r="C305" s="7" t="str">
        <f>IFERROR(VLOOKUP(DATE(C$2,$A305,$B305),'2015-2020 Data'!$B:$L,11,FALSE),"")</f>
        <v>Down</v>
      </c>
      <c r="D305" s="7" t="str">
        <f>IFERROR(VLOOKUP(DATE(D$2,$A305,$B305),'2015-2020 Data'!$B:$L,11,FALSE),"")</f>
        <v/>
      </c>
      <c r="E305" s="7" t="str">
        <f>IFERROR(VLOOKUP(DATE(E$2,$A305,$B305),'2015-2020 Data'!$B:$L,11,FALSE),"")</f>
        <v/>
      </c>
      <c r="F305" s="7" t="str">
        <f>IFERROR(VLOOKUP(DATE(F$2,$A305,$B305),'2015-2020 Data'!$B:$L,11,FALSE),"")</f>
        <v>Down</v>
      </c>
      <c r="G305" s="7" t="str">
        <f>IFERROR(VLOOKUP(DATE(G$2,$A305,$B305),'2015-2020 Data'!$B:$L,11,FALSE),"")</f>
        <v>Down</v>
      </c>
      <c r="H305" s="7" t="str">
        <f>IFERROR(VLOOKUP(DATE(H$2,$A305,$B305),'2015-2020 Data'!$B:$L,11,FALSE),"")</f>
        <v>Up</v>
      </c>
      <c r="I305" s="6">
        <f t="shared" si="30"/>
        <v>1</v>
      </c>
      <c r="J305" s="6">
        <f t="shared" si="31"/>
        <v>3</v>
      </c>
      <c r="L305" s="8">
        <v>20</v>
      </c>
      <c r="M305" s="8">
        <v>11</v>
      </c>
      <c r="N305" s="9">
        <f t="shared" si="26"/>
        <v>64.516129032258064</v>
      </c>
      <c r="P305" s="8">
        <f t="shared" si="27"/>
        <v>21</v>
      </c>
      <c r="Q305" s="8">
        <f t="shared" si="28"/>
        <v>14</v>
      </c>
      <c r="R305" s="9">
        <f t="shared" si="29"/>
        <v>60</v>
      </c>
    </row>
    <row r="306" spans="1:18" x14ac:dyDescent="0.25">
      <c r="A306" s="4">
        <v>10</v>
      </c>
      <c r="B306" s="4">
        <v>30</v>
      </c>
      <c r="C306" s="7" t="str">
        <f>IFERROR(VLOOKUP(DATE(C$2,$A306,$B306),'2015-2020 Data'!$B:$L,11,FALSE),"")</f>
        <v>Down</v>
      </c>
      <c r="D306" s="7" t="str">
        <f>IFERROR(VLOOKUP(DATE(D$2,$A306,$B306),'2015-2020 Data'!$B:$L,11,FALSE),"")</f>
        <v/>
      </c>
      <c r="E306" s="7" t="str">
        <f>IFERROR(VLOOKUP(DATE(E$2,$A306,$B306),'2015-2020 Data'!$B:$L,11,FALSE),"")</f>
        <v>Down</v>
      </c>
      <c r="F306" s="7" t="str">
        <f>IFERROR(VLOOKUP(DATE(F$2,$A306,$B306),'2015-2020 Data'!$B:$L,11,FALSE),"")</f>
        <v>Up</v>
      </c>
      <c r="G306" s="7" t="str">
        <f>IFERROR(VLOOKUP(DATE(G$2,$A306,$B306),'2015-2020 Data'!$B:$L,11,FALSE),"")</f>
        <v>Up</v>
      </c>
      <c r="H306" s="7" t="str">
        <f>IFERROR(VLOOKUP(DATE(H$2,$A306,$B306),'2015-2020 Data'!$B:$L,11,FALSE),"")</f>
        <v>Down</v>
      </c>
      <c r="I306" s="6">
        <f t="shared" si="30"/>
        <v>2</v>
      </c>
      <c r="J306" s="6">
        <f t="shared" si="31"/>
        <v>3</v>
      </c>
      <c r="L306" s="8">
        <v>15</v>
      </c>
      <c r="M306" s="8">
        <v>15</v>
      </c>
      <c r="N306" s="9">
        <f t="shared" si="26"/>
        <v>50</v>
      </c>
      <c r="P306" s="8">
        <f t="shared" si="27"/>
        <v>17</v>
      </c>
      <c r="Q306" s="8">
        <f t="shared" si="28"/>
        <v>18</v>
      </c>
      <c r="R306" s="9">
        <f t="shared" si="29"/>
        <v>48.571428571428569</v>
      </c>
    </row>
    <row r="307" spans="1:18" x14ac:dyDescent="0.25">
      <c r="A307" s="4">
        <v>10</v>
      </c>
      <c r="B307" s="4">
        <v>31</v>
      </c>
      <c r="C307" s="7" t="str">
        <f>IFERROR(VLOOKUP(DATE(C$2,$A307,$B307),'2015-2020 Data'!$B:$L,11,FALSE),"")</f>
        <v/>
      </c>
      <c r="D307" s="7" t="str">
        <f>IFERROR(VLOOKUP(DATE(D$2,$A307,$B307),'2015-2020 Data'!$B:$L,11,FALSE),"")</f>
        <v>Down</v>
      </c>
      <c r="E307" s="7" t="str">
        <f>IFERROR(VLOOKUP(DATE(E$2,$A307,$B307),'2015-2020 Data'!$B:$L,11,FALSE),"")</f>
        <v>Up</v>
      </c>
      <c r="F307" s="7" t="str">
        <f>IFERROR(VLOOKUP(DATE(F$2,$A307,$B307),'2015-2020 Data'!$B:$L,11,FALSE),"")</f>
        <v>Up</v>
      </c>
      <c r="G307" s="7" t="str">
        <f>IFERROR(VLOOKUP(DATE(G$2,$A307,$B307),'2015-2020 Data'!$B:$L,11,FALSE),"")</f>
        <v>Down</v>
      </c>
      <c r="H307" s="7" t="str">
        <f>IFERROR(VLOOKUP(DATE(H$2,$A307,$B307),'2015-2020 Data'!$B:$L,11,FALSE),"")</f>
        <v/>
      </c>
      <c r="I307" s="6">
        <f t="shared" si="30"/>
        <v>2</v>
      </c>
      <c r="J307" s="6">
        <f t="shared" si="31"/>
        <v>2</v>
      </c>
      <c r="L307" s="8">
        <v>20</v>
      </c>
      <c r="M307" s="8">
        <v>12</v>
      </c>
      <c r="N307" s="9">
        <f t="shared" si="26"/>
        <v>62.5</v>
      </c>
      <c r="P307" s="8">
        <f t="shared" si="27"/>
        <v>22</v>
      </c>
      <c r="Q307" s="8">
        <f t="shared" si="28"/>
        <v>14</v>
      </c>
      <c r="R307" s="9">
        <f t="shared" si="29"/>
        <v>61.111111111111114</v>
      </c>
    </row>
    <row r="308" spans="1:18" x14ac:dyDescent="0.25">
      <c r="A308" s="4">
        <v>11</v>
      </c>
      <c r="B308" s="4">
        <v>1</v>
      </c>
      <c r="C308" s="7" t="str">
        <f>IFERROR(VLOOKUP(DATE(C$2,$A308,$B308),'2015-2020 Data'!$B:$L,11,FALSE),"")</f>
        <v/>
      </c>
      <c r="D308" s="7" t="str">
        <f>IFERROR(VLOOKUP(DATE(D$2,$A308,$B308),'2015-2020 Data'!$B:$L,11,FALSE),"")</f>
        <v>Down</v>
      </c>
      <c r="E308" s="7" t="str">
        <f>IFERROR(VLOOKUP(DATE(E$2,$A308,$B308),'2015-2020 Data'!$B:$L,11,FALSE),"")</f>
        <v>Down</v>
      </c>
      <c r="F308" s="7" t="str">
        <f>IFERROR(VLOOKUP(DATE(F$2,$A308,$B308),'2015-2020 Data'!$B:$L,11,FALSE),"")</f>
        <v>Up</v>
      </c>
      <c r="G308" s="7" t="str">
        <f>IFERROR(VLOOKUP(DATE(G$2,$A308,$B308),'2015-2020 Data'!$B:$L,11,FALSE),"")</f>
        <v>Up</v>
      </c>
      <c r="H308" s="7" t="str">
        <f>IFERROR(VLOOKUP(DATE(H$2,$A308,$B308),'2015-2020 Data'!$B:$L,11,FALSE),"")</f>
        <v/>
      </c>
      <c r="I308" s="6">
        <f t="shared" si="30"/>
        <v>2</v>
      </c>
      <c r="J308" s="6">
        <f t="shared" si="31"/>
        <v>2</v>
      </c>
      <c r="L308" s="8">
        <v>18</v>
      </c>
      <c r="M308" s="8">
        <v>14</v>
      </c>
      <c r="N308" s="9">
        <f t="shared" si="26"/>
        <v>56.25</v>
      </c>
      <c r="P308" s="8">
        <f t="shared" si="27"/>
        <v>20</v>
      </c>
      <c r="Q308" s="8">
        <f t="shared" si="28"/>
        <v>16</v>
      </c>
      <c r="R308" s="9">
        <f t="shared" si="29"/>
        <v>55.555555555555557</v>
      </c>
    </row>
    <row r="309" spans="1:18" x14ac:dyDescent="0.25">
      <c r="A309" s="4">
        <v>11</v>
      </c>
      <c r="B309" s="4">
        <v>2</v>
      </c>
      <c r="C309" s="7" t="str">
        <f>IFERROR(VLOOKUP(DATE(C$2,$A309,$B309),'2015-2020 Data'!$B:$L,11,FALSE),"")</f>
        <v>Up</v>
      </c>
      <c r="D309" s="7" t="str">
        <f>IFERROR(VLOOKUP(DATE(D$2,$A309,$B309),'2015-2020 Data'!$B:$L,11,FALSE),"")</f>
        <v>Down</v>
      </c>
      <c r="E309" s="7" t="str">
        <f>IFERROR(VLOOKUP(DATE(E$2,$A309,$B309),'2015-2020 Data'!$B:$L,11,FALSE),"")</f>
        <v>Down</v>
      </c>
      <c r="F309" s="7" t="str">
        <f>IFERROR(VLOOKUP(DATE(F$2,$A309,$B309),'2015-2020 Data'!$B:$L,11,FALSE),"")</f>
        <v>Down</v>
      </c>
      <c r="G309" s="7" t="str">
        <f>IFERROR(VLOOKUP(DATE(G$2,$A309,$B309),'2015-2020 Data'!$B:$L,11,FALSE),"")</f>
        <v/>
      </c>
      <c r="H309" s="7" t="str">
        <f>IFERROR(VLOOKUP(DATE(H$2,$A309,$B309),'2015-2020 Data'!$B:$L,11,FALSE),"")</f>
        <v>Up</v>
      </c>
      <c r="I309" s="6">
        <f t="shared" si="30"/>
        <v>2</v>
      </c>
      <c r="J309" s="6">
        <f t="shared" si="31"/>
        <v>3</v>
      </c>
      <c r="L309" s="8">
        <v>19</v>
      </c>
      <c r="M309" s="8">
        <v>11</v>
      </c>
      <c r="N309" s="9">
        <f t="shared" si="26"/>
        <v>63.333333333333336</v>
      </c>
      <c r="P309" s="8">
        <f t="shared" si="27"/>
        <v>21</v>
      </c>
      <c r="Q309" s="8">
        <f t="shared" si="28"/>
        <v>14</v>
      </c>
      <c r="R309" s="9">
        <f t="shared" si="29"/>
        <v>60</v>
      </c>
    </row>
    <row r="310" spans="1:18" x14ac:dyDescent="0.25">
      <c r="A310" s="4">
        <v>11</v>
      </c>
      <c r="B310" s="4">
        <v>3</v>
      </c>
      <c r="C310" s="7" t="str">
        <f>IFERROR(VLOOKUP(DATE(C$2,$A310,$B310),'2015-2020 Data'!$B:$L,11,FALSE),"")</f>
        <v>Up</v>
      </c>
      <c r="D310" s="7" t="str">
        <f>IFERROR(VLOOKUP(DATE(D$2,$A310,$B310),'2015-2020 Data'!$B:$L,11,FALSE),"")</f>
        <v>Down</v>
      </c>
      <c r="E310" s="7" t="str">
        <f>IFERROR(VLOOKUP(DATE(E$2,$A310,$B310),'2015-2020 Data'!$B:$L,11,FALSE),"")</f>
        <v>Up</v>
      </c>
      <c r="F310" s="7" t="str">
        <f>IFERROR(VLOOKUP(DATE(F$2,$A310,$B310),'2015-2020 Data'!$B:$L,11,FALSE),"")</f>
        <v/>
      </c>
      <c r="G310" s="7" t="str">
        <f>IFERROR(VLOOKUP(DATE(G$2,$A310,$B310),'2015-2020 Data'!$B:$L,11,FALSE),"")</f>
        <v/>
      </c>
      <c r="H310" s="7" t="str">
        <f>IFERROR(VLOOKUP(DATE(H$2,$A310,$B310),'2015-2020 Data'!$B:$L,11,FALSE),"")</f>
        <v>Up</v>
      </c>
      <c r="I310" s="6">
        <f t="shared" si="30"/>
        <v>3</v>
      </c>
      <c r="J310" s="6">
        <f t="shared" si="31"/>
        <v>1</v>
      </c>
      <c r="L310" s="8">
        <v>21</v>
      </c>
      <c r="M310" s="8">
        <v>10</v>
      </c>
      <c r="N310" s="9">
        <f t="shared" si="26"/>
        <v>67.741935483870961</v>
      </c>
      <c r="P310" s="8">
        <f t="shared" si="27"/>
        <v>24</v>
      </c>
      <c r="Q310" s="8">
        <f t="shared" si="28"/>
        <v>11</v>
      </c>
      <c r="R310" s="9">
        <f t="shared" si="29"/>
        <v>68.571428571428569</v>
      </c>
    </row>
    <row r="311" spans="1:18" x14ac:dyDescent="0.25">
      <c r="A311" s="4">
        <v>11</v>
      </c>
      <c r="B311" s="4">
        <v>4</v>
      </c>
      <c r="C311" s="7" t="str">
        <f>IFERROR(VLOOKUP(DATE(C$2,$A311,$B311),'2015-2020 Data'!$B:$L,11,FALSE),"")</f>
        <v>Down</v>
      </c>
      <c r="D311" s="7" t="str">
        <f>IFERROR(VLOOKUP(DATE(D$2,$A311,$B311),'2015-2020 Data'!$B:$L,11,FALSE),"")</f>
        <v>Down</v>
      </c>
      <c r="E311" s="7" t="str">
        <f>IFERROR(VLOOKUP(DATE(E$2,$A311,$B311),'2015-2020 Data'!$B:$L,11,FALSE),"")</f>
        <v/>
      </c>
      <c r="F311" s="7" t="str">
        <f>IFERROR(VLOOKUP(DATE(F$2,$A311,$B311),'2015-2020 Data'!$B:$L,11,FALSE),"")</f>
        <v/>
      </c>
      <c r="G311" s="7" t="str">
        <f>IFERROR(VLOOKUP(DATE(G$2,$A311,$B311),'2015-2020 Data'!$B:$L,11,FALSE),"")</f>
        <v>Up</v>
      </c>
      <c r="H311" s="7" t="str">
        <f>IFERROR(VLOOKUP(DATE(H$2,$A311,$B311),'2015-2020 Data'!$B:$L,11,FALSE),"")</f>
        <v>Up</v>
      </c>
      <c r="I311" s="6">
        <f t="shared" si="30"/>
        <v>2</v>
      </c>
      <c r="J311" s="6">
        <f t="shared" si="31"/>
        <v>2</v>
      </c>
      <c r="L311" s="8">
        <v>18</v>
      </c>
      <c r="M311" s="8">
        <v>12</v>
      </c>
      <c r="N311" s="9">
        <f t="shared" si="26"/>
        <v>60</v>
      </c>
      <c r="P311" s="8">
        <f t="shared" si="27"/>
        <v>20</v>
      </c>
      <c r="Q311" s="8">
        <f t="shared" si="28"/>
        <v>14</v>
      </c>
      <c r="R311" s="9">
        <f t="shared" si="29"/>
        <v>58.823529411764703</v>
      </c>
    </row>
    <row r="312" spans="1:18" x14ac:dyDescent="0.25">
      <c r="A312" s="4">
        <v>11</v>
      </c>
      <c r="B312" s="4">
        <v>5</v>
      </c>
      <c r="C312" s="7" t="str">
        <f>IFERROR(VLOOKUP(DATE(C$2,$A312,$B312),'2015-2020 Data'!$B:$L,11,FALSE),"")</f>
        <v>Down</v>
      </c>
      <c r="D312" s="7" t="str">
        <f>IFERROR(VLOOKUP(DATE(D$2,$A312,$B312),'2015-2020 Data'!$B:$L,11,FALSE),"")</f>
        <v/>
      </c>
      <c r="E312" s="7" t="str">
        <f>IFERROR(VLOOKUP(DATE(E$2,$A312,$B312),'2015-2020 Data'!$B:$L,11,FALSE),"")</f>
        <v/>
      </c>
      <c r="F312" s="7" t="str">
        <f>IFERROR(VLOOKUP(DATE(F$2,$A312,$B312),'2015-2020 Data'!$B:$L,11,FALSE),"")</f>
        <v>Down</v>
      </c>
      <c r="G312" s="7" t="str">
        <f>IFERROR(VLOOKUP(DATE(G$2,$A312,$B312),'2015-2020 Data'!$B:$L,11,FALSE),"")</f>
        <v>Up</v>
      </c>
      <c r="H312" s="7" t="str">
        <f>IFERROR(VLOOKUP(DATE(H$2,$A312,$B312),'2015-2020 Data'!$B:$L,11,FALSE),"")</f>
        <v>Up</v>
      </c>
      <c r="I312" s="6">
        <f t="shared" si="30"/>
        <v>2</v>
      </c>
      <c r="J312" s="6">
        <f t="shared" si="31"/>
        <v>2</v>
      </c>
      <c r="L312" s="8">
        <v>25</v>
      </c>
      <c r="M312" s="8">
        <v>7</v>
      </c>
      <c r="N312" s="9">
        <f t="shared" si="26"/>
        <v>78.125</v>
      </c>
      <c r="P312" s="8">
        <f t="shared" si="27"/>
        <v>27</v>
      </c>
      <c r="Q312" s="8">
        <f t="shared" si="28"/>
        <v>9</v>
      </c>
      <c r="R312" s="9">
        <f t="shared" si="29"/>
        <v>75</v>
      </c>
    </row>
    <row r="313" spans="1:18" x14ac:dyDescent="0.25">
      <c r="A313" s="4">
        <v>11</v>
      </c>
      <c r="B313" s="4">
        <v>6</v>
      </c>
      <c r="C313" s="7" t="str">
        <f>IFERROR(VLOOKUP(DATE(C$2,$A313,$B313),'2015-2020 Data'!$B:$L,11,FALSE),"")</f>
        <v>Up</v>
      </c>
      <c r="D313" s="7" t="str">
        <f>IFERROR(VLOOKUP(DATE(D$2,$A313,$B313),'2015-2020 Data'!$B:$L,11,FALSE),"")</f>
        <v/>
      </c>
      <c r="E313" s="7" t="str">
        <f>IFERROR(VLOOKUP(DATE(E$2,$A313,$B313),'2015-2020 Data'!$B:$L,11,FALSE),"")</f>
        <v>Up</v>
      </c>
      <c r="F313" s="7" t="str">
        <f>IFERROR(VLOOKUP(DATE(F$2,$A313,$B313),'2015-2020 Data'!$B:$L,11,FALSE),"")</f>
        <v>Up</v>
      </c>
      <c r="G313" s="7" t="str">
        <f>IFERROR(VLOOKUP(DATE(G$2,$A313,$B313),'2015-2020 Data'!$B:$L,11,FALSE),"")</f>
        <v>Down</v>
      </c>
      <c r="H313" s="7" t="str">
        <f>IFERROR(VLOOKUP(DATE(H$2,$A313,$B313),'2015-2020 Data'!$B:$L,11,FALSE),"")</f>
        <v>Up</v>
      </c>
      <c r="I313" s="6">
        <f t="shared" si="30"/>
        <v>4</v>
      </c>
      <c r="J313" s="6">
        <f t="shared" si="31"/>
        <v>1</v>
      </c>
      <c r="L313" s="8">
        <v>18</v>
      </c>
      <c r="M313" s="8">
        <v>13</v>
      </c>
      <c r="N313" s="9">
        <f t="shared" si="26"/>
        <v>58.064516129032256</v>
      </c>
      <c r="P313" s="8">
        <f t="shared" si="27"/>
        <v>22</v>
      </c>
      <c r="Q313" s="8">
        <f t="shared" si="28"/>
        <v>14</v>
      </c>
      <c r="R313" s="9">
        <f t="shared" si="29"/>
        <v>61.111111111111114</v>
      </c>
    </row>
    <row r="314" spans="1:18" x14ac:dyDescent="0.25">
      <c r="A314" s="4">
        <v>11</v>
      </c>
      <c r="B314" s="4">
        <v>7</v>
      </c>
      <c r="C314" s="7" t="str">
        <f>IFERROR(VLOOKUP(DATE(C$2,$A314,$B314),'2015-2020 Data'!$B:$L,11,FALSE),"")</f>
        <v/>
      </c>
      <c r="D314" s="7" t="str">
        <f>IFERROR(VLOOKUP(DATE(D$2,$A314,$B314),'2015-2020 Data'!$B:$L,11,FALSE),"")</f>
        <v>Up</v>
      </c>
      <c r="E314" s="7" t="str">
        <f>IFERROR(VLOOKUP(DATE(E$2,$A314,$B314),'2015-2020 Data'!$B:$L,11,FALSE),"")</f>
        <v>Down</v>
      </c>
      <c r="F314" s="7" t="str">
        <f>IFERROR(VLOOKUP(DATE(F$2,$A314,$B314),'2015-2020 Data'!$B:$L,11,FALSE),"")</f>
        <v>Up</v>
      </c>
      <c r="G314" s="7" t="str">
        <f>IFERROR(VLOOKUP(DATE(G$2,$A314,$B314),'2015-2020 Data'!$B:$L,11,FALSE),"")</f>
        <v>Up</v>
      </c>
      <c r="H314" s="7" t="str">
        <f>IFERROR(VLOOKUP(DATE(H$2,$A314,$B314),'2015-2020 Data'!$B:$L,11,FALSE),"")</f>
        <v/>
      </c>
      <c r="I314" s="6">
        <f t="shared" si="30"/>
        <v>3</v>
      </c>
      <c r="J314" s="6">
        <f t="shared" si="31"/>
        <v>1</v>
      </c>
      <c r="L314" s="8">
        <v>12</v>
      </c>
      <c r="M314" s="8">
        <v>18</v>
      </c>
      <c r="N314" s="9">
        <f t="shared" si="26"/>
        <v>40</v>
      </c>
      <c r="P314" s="8">
        <f t="shared" si="27"/>
        <v>15</v>
      </c>
      <c r="Q314" s="8">
        <f t="shared" si="28"/>
        <v>19</v>
      </c>
      <c r="R314" s="9">
        <f t="shared" si="29"/>
        <v>44.117647058823529</v>
      </c>
    </row>
    <row r="315" spans="1:18" x14ac:dyDescent="0.25">
      <c r="A315" s="4">
        <v>11</v>
      </c>
      <c r="B315" s="4">
        <v>8</v>
      </c>
      <c r="C315" s="7" t="str">
        <f>IFERROR(VLOOKUP(DATE(C$2,$A315,$B315),'2015-2020 Data'!$B:$L,11,FALSE),"")</f>
        <v/>
      </c>
      <c r="D315" s="7" t="str">
        <f>IFERROR(VLOOKUP(DATE(D$2,$A315,$B315),'2015-2020 Data'!$B:$L,11,FALSE),"")</f>
        <v>Up</v>
      </c>
      <c r="E315" s="7" t="str">
        <f>IFERROR(VLOOKUP(DATE(E$2,$A315,$B315),'2015-2020 Data'!$B:$L,11,FALSE),"")</f>
        <v>Up</v>
      </c>
      <c r="F315" s="7" t="str">
        <f>IFERROR(VLOOKUP(DATE(F$2,$A315,$B315),'2015-2020 Data'!$B:$L,11,FALSE),"")</f>
        <v>Down</v>
      </c>
      <c r="G315" s="7" t="str">
        <f>IFERROR(VLOOKUP(DATE(G$2,$A315,$B315),'2015-2020 Data'!$B:$L,11,FALSE),"")</f>
        <v>Up</v>
      </c>
      <c r="H315" s="7" t="str">
        <f>IFERROR(VLOOKUP(DATE(H$2,$A315,$B315),'2015-2020 Data'!$B:$L,11,FALSE),"")</f>
        <v/>
      </c>
      <c r="I315" s="6">
        <f t="shared" si="30"/>
        <v>3</v>
      </c>
      <c r="J315" s="6">
        <f t="shared" si="31"/>
        <v>1</v>
      </c>
      <c r="L315" s="8">
        <v>18</v>
      </c>
      <c r="M315" s="8">
        <v>14</v>
      </c>
      <c r="N315" s="9">
        <f t="shared" si="26"/>
        <v>56.25</v>
      </c>
      <c r="P315" s="8">
        <f t="shared" si="27"/>
        <v>21</v>
      </c>
      <c r="Q315" s="8">
        <f t="shared" si="28"/>
        <v>15</v>
      </c>
      <c r="R315" s="9">
        <f t="shared" si="29"/>
        <v>58.333333333333336</v>
      </c>
    </row>
    <row r="316" spans="1:18" x14ac:dyDescent="0.25">
      <c r="A316" s="4">
        <v>11</v>
      </c>
      <c r="B316" s="4">
        <v>9</v>
      </c>
      <c r="C316" s="7" t="str">
        <f>IFERROR(VLOOKUP(DATE(C$2,$A316,$B316),'2015-2020 Data'!$B:$L,11,FALSE),"")</f>
        <v>Down</v>
      </c>
      <c r="D316" s="7" t="str">
        <f>IFERROR(VLOOKUP(DATE(D$2,$A316,$B316),'2015-2020 Data'!$B:$L,11,FALSE),"")</f>
        <v>Up</v>
      </c>
      <c r="E316" s="7" t="str">
        <f>IFERROR(VLOOKUP(DATE(E$2,$A316,$B316),'2015-2020 Data'!$B:$L,11,FALSE),"")</f>
        <v>Down</v>
      </c>
      <c r="F316" s="7" t="str">
        <f>IFERROR(VLOOKUP(DATE(F$2,$A316,$B316),'2015-2020 Data'!$B:$L,11,FALSE),"")</f>
        <v>Down</v>
      </c>
      <c r="G316" s="7" t="str">
        <f>IFERROR(VLOOKUP(DATE(G$2,$A316,$B316),'2015-2020 Data'!$B:$L,11,FALSE),"")</f>
        <v/>
      </c>
      <c r="H316" s="7" t="str">
        <f>IFERROR(VLOOKUP(DATE(H$2,$A316,$B316),'2015-2020 Data'!$B:$L,11,FALSE),"")</f>
        <v>Down</v>
      </c>
      <c r="I316" s="6">
        <f t="shared" si="30"/>
        <v>1</v>
      </c>
      <c r="J316" s="6">
        <f t="shared" si="31"/>
        <v>4</v>
      </c>
      <c r="L316" s="8">
        <v>17</v>
      </c>
      <c r="M316" s="8">
        <v>11</v>
      </c>
      <c r="N316" s="9">
        <f t="shared" si="26"/>
        <v>60.714285714285715</v>
      </c>
      <c r="P316" s="8">
        <f t="shared" si="27"/>
        <v>18</v>
      </c>
      <c r="Q316" s="8">
        <f t="shared" si="28"/>
        <v>15</v>
      </c>
      <c r="R316" s="9">
        <f t="shared" si="29"/>
        <v>54.545454545454547</v>
      </c>
    </row>
    <row r="317" spans="1:18" x14ac:dyDescent="0.25">
      <c r="A317" s="4">
        <v>11</v>
      </c>
      <c r="B317" s="4">
        <v>10</v>
      </c>
      <c r="C317" s="7" t="str">
        <f>IFERROR(VLOOKUP(DATE(C$2,$A317,$B317),'2015-2020 Data'!$B:$L,11,FALSE),"")</f>
        <v>Down</v>
      </c>
      <c r="D317" s="7" t="str">
        <f>IFERROR(VLOOKUP(DATE(D$2,$A317,$B317),'2015-2020 Data'!$B:$L,11,FALSE),"")</f>
        <v>Down</v>
      </c>
      <c r="E317" s="7" t="str">
        <f>IFERROR(VLOOKUP(DATE(E$2,$A317,$B317),'2015-2020 Data'!$B:$L,11,FALSE),"")</f>
        <v>Up</v>
      </c>
      <c r="F317" s="7" t="str">
        <f>IFERROR(VLOOKUP(DATE(F$2,$A317,$B317),'2015-2020 Data'!$B:$L,11,FALSE),"")</f>
        <v/>
      </c>
      <c r="G317" s="7" t="str">
        <f>IFERROR(VLOOKUP(DATE(G$2,$A317,$B317),'2015-2020 Data'!$B:$L,11,FALSE),"")</f>
        <v/>
      </c>
      <c r="H317" s="7" t="str">
        <f>IFERROR(VLOOKUP(DATE(H$2,$A317,$B317),'2015-2020 Data'!$B:$L,11,FALSE),"")</f>
        <v>Down</v>
      </c>
      <c r="I317" s="6">
        <f t="shared" si="30"/>
        <v>1</v>
      </c>
      <c r="J317" s="6">
        <f t="shared" si="31"/>
        <v>3</v>
      </c>
      <c r="L317" s="8">
        <v>17</v>
      </c>
      <c r="M317" s="8">
        <v>14</v>
      </c>
      <c r="N317" s="9">
        <f t="shared" si="26"/>
        <v>54.838709677419352</v>
      </c>
      <c r="P317" s="8">
        <f t="shared" si="27"/>
        <v>18</v>
      </c>
      <c r="Q317" s="8">
        <f t="shared" si="28"/>
        <v>17</v>
      </c>
      <c r="R317" s="9">
        <f t="shared" si="29"/>
        <v>51.428571428571431</v>
      </c>
    </row>
    <row r="318" spans="1:18" x14ac:dyDescent="0.25">
      <c r="A318" s="4">
        <v>11</v>
      </c>
      <c r="B318" s="4">
        <v>11</v>
      </c>
      <c r="C318" s="7" t="str">
        <f>IFERROR(VLOOKUP(DATE(C$2,$A318,$B318),'2015-2020 Data'!$B:$L,11,FALSE),"")</f>
        <v>Down</v>
      </c>
      <c r="D318" s="7" t="str">
        <f>IFERROR(VLOOKUP(DATE(D$2,$A318,$B318),'2015-2020 Data'!$B:$L,11,FALSE),"")</f>
        <v>Up</v>
      </c>
      <c r="E318" s="7" t="str">
        <f>IFERROR(VLOOKUP(DATE(E$2,$A318,$B318),'2015-2020 Data'!$B:$L,11,FALSE),"")</f>
        <v/>
      </c>
      <c r="F318" s="7" t="str">
        <f>IFERROR(VLOOKUP(DATE(F$2,$A318,$B318),'2015-2020 Data'!$B:$L,11,FALSE),"")</f>
        <v/>
      </c>
      <c r="G318" s="7" t="str">
        <f>IFERROR(VLOOKUP(DATE(G$2,$A318,$B318),'2015-2020 Data'!$B:$L,11,FALSE),"")</f>
        <v>Down</v>
      </c>
      <c r="H318" s="7" t="str">
        <f>IFERROR(VLOOKUP(DATE(H$2,$A318,$B318),'2015-2020 Data'!$B:$L,11,FALSE),"")</f>
        <v>Up</v>
      </c>
      <c r="I318" s="6">
        <f t="shared" si="30"/>
        <v>2</v>
      </c>
      <c r="J318" s="6">
        <f t="shared" si="31"/>
        <v>2</v>
      </c>
      <c r="L318" s="8">
        <v>22</v>
      </c>
      <c r="M318" s="8">
        <v>9</v>
      </c>
      <c r="N318" s="9">
        <f t="shared" si="26"/>
        <v>70.967741935483872</v>
      </c>
      <c r="P318" s="8">
        <f t="shared" si="27"/>
        <v>24</v>
      </c>
      <c r="Q318" s="8">
        <f t="shared" si="28"/>
        <v>11</v>
      </c>
      <c r="R318" s="9">
        <f t="shared" si="29"/>
        <v>68.571428571428569</v>
      </c>
    </row>
    <row r="319" spans="1:18" x14ac:dyDescent="0.25">
      <c r="A319" s="4">
        <v>11</v>
      </c>
      <c r="B319" s="4">
        <v>12</v>
      </c>
      <c r="C319" s="7" t="str">
        <f>IFERROR(VLOOKUP(DATE(C$2,$A319,$B319),'2015-2020 Data'!$B:$L,11,FALSE),"")</f>
        <v>Down</v>
      </c>
      <c r="D319" s="7" t="str">
        <f>IFERROR(VLOOKUP(DATE(D$2,$A319,$B319),'2015-2020 Data'!$B:$L,11,FALSE),"")</f>
        <v/>
      </c>
      <c r="E319" s="7" t="str">
        <f>IFERROR(VLOOKUP(DATE(E$2,$A319,$B319),'2015-2020 Data'!$B:$L,11,FALSE),"")</f>
        <v/>
      </c>
      <c r="F319" s="7" t="str">
        <f>IFERROR(VLOOKUP(DATE(F$2,$A319,$B319),'2015-2020 Data'!$B:$L,11,FALSE),"")</f>
        <v>Down</v>
      </c>
      <c r="G319" s="7" t="str">
        <f>IFERROR(VLOOKUP(DATE(G$2,$A319,$B319),'2015-2020 Data'!$B:$L,11,FALSE),"")</f>
        <v>Up</v>
      </c>
      <c r="H319" s="7" t="str">
        <f>IFERROR(VLOOKUP(DATE(H$2,$A319,$B319),'2015-2020 Data'!$B:$L,11,FALSE),"")</f>
        <v>Down</v>
      </c>
      <c r="I319" s="6">
        <f t="shared" si="30"/>
        <v>1</v>
      </c>
      <c r="J319" s="6">
        <f t="shared" si="31"/>
        <v>3</v>
      </c>
      <c r="L319" s="8">
        <v>18</v>
      </c>
      <c r="M319" s="8">
        <v>14</v>
      </c>
      <c r="N319" s="9">
        <f t="shared" si="26"/>
        <v>56.25</v>
      </c>
      <c r="P319" s="8">
        <f t="shared" si="27"/>
        <v>19</v>
      </c>
      <c r="Q319" s="8">
        <f t="shared" si="28"/>
        <v>17</v>
      </c>
      <c r="R319" s="9">
        <f t="shared" si="29"/>
        <v>52.777777777777779</v>
      </c>
    </row>
    <row r="320" spans="1:18" x14ac:dyDescent="0.25">
      <c r="A320" s="4">
        <v>11</v>
      </c>
      <c r="B320" s="4">
        <v>13</v>
      </c>
      <c r="C320" s="7" t="str">
        <f>IFERROR(VLOOKUP(DATE(C$2,$A320,$B320),'2015-2020 Data'!$B:$L,11,FALSE),"")</f>
        <v>Down</v>
      </c>
      <c r="D320" s="7" t="str">
        <f>IFERROR(VLOOKUP(DATE(D$2,$A320,$B320),'2015-2020 Data'!$B:$L,11,FALSE),"")</f>
        <v/>
      </c>
      <c r="E320" s="7" t="str">
        <f>IFERROR(VLOOKUP(DATE(E$2,$A320,$B320),'2015-2020 Data'!$B:$L,11,FALSE),"")</f>
        <v>Up</v>
      </c>
      <c r="F320" s="7" t="str">
        <f>IFERROR(VLOOKUP(DATE(F$2,$A320,$B320),'2015-2020 Data'!$B:$L,11,FALSE),"")</f>
        <v>Down</v>
      </c>
      <c r="G320" s="7" t="str">
        <f>IFERROR(VLOOKUP(DATE(G$2,$A320,$B320),'2015-2020 Data'!$B:$L,11,FALSE),"")</f>
        <v>Down</v>
      </c>
      <c r="H320" s="7" t="str">
        <f>IFERROR(VLOOKUP(DATE(H$2,$A320,$B320),'2015-2020 Data'!$B:$L,11,FALSE),"")</f>
        <v>Up</v>
      </c>
      <c r="I320" s="6">
        <f t="shared" si="30"/>
        <v>2</v>
      </c>
      <c r="J320" s="6">
        <f t="shared" si="31"/>
        <v>3</v>
      </c>
      <c r="L320" s="8">
        <v>15</v>
      </c>
      <c r="M320" s="8">
        <v>16</v>
      </c>
      <c r="N320" s="9">
        <f t="shared" si="26"/>
        <v>48.387096774193552</v>
      </c>
      <c r="P320" s="8">
        <f t="shared" si="27"/>
        <v>17</v>
      </c>
      <c r="Q320" s="8">
        <f t="shared" si="28"/>
        <v>19</v>
      </c>
      <c r="R320" s="9">
        <f t="shared" si="29"/>
        <v>47.222222222222221</v>
      </c>
    </row>
    <row r="321" spans="1:18" x14ac:dyDescent="0.25">
      <c r="A321" s="4">
        <v>11</v>
      </c>
      <c r="B321" s="4">
        <v>14</v>
      </c>
      <c r="C321" s="7" t="str">
        <f>IFERROR(VLOOKUP(DATE(C$2,$A321,$B321),'2015-2020 Data'!$B:$L,11,FALSE),"")</f>
        <v/>
      </c>
      <c r="D321" s="7" t="str">
        <f>IFERROR(VLOOKUP(DATE(D$2,$A321,$B321),'2015-2020 Data'!$B:$L,11,FALSE),"")</f>
        <v>Down</v>
      </c>
      <c r="E321" s="7" t="str">
        <f>IFERROR(VLOOKUP(DATE(E$2,$A321,$B321),'2015-2020 Data'!$B:$L,11,FALSE),"")</f>
        <v>Down</v>
      </c>
      <c r="F321" s="7" t="str">
        <f>IFERROR(VLOOKUP(DATE(F$2,$A321,$B321),'2015-2020 Data'!$B:$L,11,FALSE),"")</f>
        <v>Down</v>
      </c>
      <c r="G321" s="7" t="str">
        <f>IFERROR(VLOOKUP(DATE(G$2,$A321,$B321),'2015-2020 Data'!$B:$L,11,FALSE),"")</f>
        <v>Down</v>
      </c>
      <c r="H321" s="7" t="str">
        <f>IFERROR(VLOOKUP(DATE(H$2,$A321,$B321),'2015-2020 Data'!$B:$L,11,FALSE),"")</f>
        <v/>
      </c>
      <c r="I321" s="6">
        <f t="shared" si="30"/>
        <v>0</v>
      </c>
      <c r="J321" s="6">
        <f t="shared" si="31"/>
        <v>4</v>
      </c>
      <c r="L321" s="8">
        <v>18</v>
      </c>
      <c r="M321" s="8">
        <v>14</v>
      </c>
      <c r="N321" s="9">
        <f t="shared" si="26"/>
        <v>56.25</v>
      </c>
      <c r="P321" s="8">
        <f t="shared" si="27"/>
        <v>18</v>
      </c>
      <c r="Q321" s="8">
        <f t="shared" si="28"/>
        <v>18</v>
      </c>
      <c r="R321" s="9">
        <f t="shared" si="29"/>
        <v>50</v>
      </c>
    </row>
    <row r="322" spans="1:18" x14ac:dyDescent="0.25">
      <c r="A322" s="4">
        <v>11</v>
      </c>
      <c r="B322" s="4">
        <v>15</v>
      </c>
      <c r="C322" s="7" t="str">
        <f>IFERROR(VLOOKUP(DATE(C$2,$A322,$B322),'2015-2020 Data'!$B:$L,11,FALSE),"")</f>
        <v/>
      </c>
      <c r="D322" s="7" t="str">
        <f>IFERROR(VLOOKUP(DATE(D$2,$A322,$B322),'2015-2020 Data'!$B:$L,11,FALSE),"")</f>
        <v>Up</v>
      </c>
      <c r="E322" s="7" t="str">
        <f>IFERROR(VLOOKUP(DATE(E$2,$A322,$B322),'2015-2020 Data'!$B:$L,11,FALSE),"")</f>
        <v>Down</v>
      </c>
      <c r="F322" s="7" t="str">
        <f>IFERROR(VLOOKUP(DATE(F$2,$A322,$B322),'2015-2020 Data'!$B:$L,11,FALSE),"")</f>
        <v>Up</v>
      </c>
      <c r="G322" s="7" t="str">
        <f>IFERROR(VLOOKUP(DATE(G$2,$A322,$B322),'2015-2020 Data'!$B:$L,11,FALSE),"")</f>
        <v>Up</v>
      </c>
      <c r="H322" s="7" t="str">
        <f>IFERROR(VLOOKUP(DATE(H$2,$A322,$B322),'2015-2020 Data'!$B:$L,11,FALSE),"")</f>
        <v/>
      </c>
      <c r="I322" s="6">
        <f t="shared" si="30"/>
        <v>3</v>
      </c>
      <c r="J322" s="6">
        <f t="shared" si="31"/>
        <v>1</v>
      </c>
      <c r="L322" s="8">
        <v>13</v>
      </c>
      <c r="M322" s="8">
        <v>19</v>
      </c>
      <c r="N322" s="9">
        <f t="shared" si="26"/>
        <v>40.625</v>
      </c>
      <c r="P322" s="8">
        <f t="shared" si="27"/>
        <v>16</v>
      </c>
      <c r="Q322" s="8">
        <f t="shared" si="28"/>
        <v>20</v>
      </c>
      <c r="R322" s="9">
        <f t="shared" si="29"/>
        <v>44.444444444444443</v>
      </c>
    </row>
    <row r="323" spans="1:18" x14ac:dyDescent="0.25">
      <c r="A323" s="4">
        <v>11</v>
      </c>
      <c r="B323" s="4">
        <v>16</v>
      </c>
      <c r="C323" s="7" t="str">
        <f>IFERROR(VLOOKUP(DATE(C$2,$A323,$B323),'2015-2020 Data'!$B:$L,11,FALSE),"")</f>
        <v>Up</v>
      </c>
      <c r="D323" s="7" t="str">
        <f>IFERROR(VLOOKUP(DATE(D$2,$A323,$B323),'2015-2020 Data'!$B:$L,11,FALSE),"")</f>
        <v>Up</v>
      </c>
      <c r="E323" s="7" t="str">
        <f>IFERROR(VLOOKUP(DATE(E$2,$A323,$B323),'2015-2020 Data'!$B:$L,11,FALSE),"")</f>
        <v>Up</v>
      </c>
      <c r="F323" s="7" t="str">
        <f>IFERROR(VLOOKUP(DATE(F$2,$A323,$B323),'2015-2020 Data'!$B:$L,11,FALSE),"")</f>
        <v>Down</v>
      </c>
      <c r="G323" s="7" t="str">
        <f>IFERROR(VLOOKUP(DATE(G$2,$A323,$B323),'2015-2020 Data'!$B:$L,11,FALSE),"")</f>
        <v/>
      </c>
      <c r="H323" s="7" t="str">
        <f>IFERROR(VLOOKUP(DATE(H$2,$A323,$B323),'2015-2020 Data'!$B:$L,11,FALSE),"")</f>
        <v>Up</v>
      </c>
      <c r="I323" s="6">
        <f t="shared" si="30"/>
        <v>4</v>
      </c>
      <c r="J323" s="6">
        <f t="shared" si="31"/>
        <v>1</v>
      </c>
      <c r="L323" s="8">
        <v>16</v>
      </c>
      <c r="M323" s="8">
        <v>15</v>
      </c>
      <c r="N323" s="9">
        <f t="shared" si="26"/>
        <v>51.612903225806448</v>
      </c>
      <c r="P323" s="8">
        <f t="shared" si="27"/>
        <v>20</v>
      </c>
      <c r="Q323" s="8">
        <f t="shared" si="28"/>
        <v>16</v>
      </c>
      <c r="R323" s="9">
        <f t="shared" si="29"/>
        <v>55.555555555555557</v>
      </c>
    </row>
    <row r="324" spans="1:18" x14ac:dyDescent="0.25">
      <c r="A324" s="4">
        <v>11</v>
      </c>
      <c r="B324" s="4">
        <v>17</v>
      </c>
      <c r="C324" s="7" t="str">
        <f>IFERROR(VLOOKUP(DATE(C$2,$A324,$B324),'2015-2020 Data'!$B:$L,11,FALSE),"")</f>
        <v>Up</v>
      </c>
      <c r="D324" s="7" t="str">
        <f>IFERROR(VLOOKUP(DATE(D$2,$A324,$B324),'2015-2020 Data'!$B:$L,11,FALSE),"")</f>
        <v>Up</v>
      </c>
      <c r="E324" s="7" t="str">
        <f>IFERROR(VLOOKUP(DATE(E$2,$A324,$B324),'2015-2020 Data'!$B:$L,11,FALSE),"")</f>
        <v>Down</v>
      </c>
      <c r="F324" s="7" t="str">
        <f>IFERROR(VLOOKUP(DATE(F$2,$A324,$B324),'2015-2020 Data'!$B:$L,11,FALSE),"")</f>
        <v/>
      </c>
      <c r="G324" s="7" t="str">
        <f>IFERROR(VLOOKUP(DATE(G$2,$A324,$B324),'2015-2020 Data'!$B:$L,11,FALSE),"")</f>
        <v/>
      </c>
      <c r="H324" s="7" t="str">
        <f>IFERROR(VLOOKUP(DATE(H$2,$A324,$B324),'2015-2020 Data'!$B:$L,11,FALSE),"")</f>
        <v>Down</v>
      </c>
      <c r="I324" s="6">
        <f t="shared" si="30"/>
        <v>2</v>
      </c>
      <c r="J324" s="6">
        <f t="shared" si="31"/>
        <v>2</v>
      </c>
      <c r="L324" s="8">
        <v>15</v>
      </c>
      <c r="M324" s="8">
        <v>16</v>
      </c>
      <c r="N324" s="9">
        <f t="shared" ref="N324:N368" si="32">IFERROR(100*L324/(L324+M324),"holiday")</f>
        <v>48.387096774193552</v>
      </c>
      <c r="P324" s="8">
        <f t="shared" ref="P324:P368" si="33">L324+I324</f>
        <v>17</v>
      </c>
      <c r="Q324" s="8">
        <f t="shared" ref="Q324:Q368" si="34">M324+J324</f>
        <v>18</v>
      </c>
      <c r="R324" s="9">
        <f t="shared" ref="R324:R368" si="35">IFERROR(100*P324/(P324+Q324),"holiday")</f>
        <v>48.571428571428569</v>
      </c>
    </row>
    <row r="325" spans="1:18" x14ac:dyDescent="0.25">
      <c r="A325" s="4">
        <v>11</v>
      </c>
      <c r="B325" s="4">
        <v>18</v>
      </c>
      <c r="C325" s="7" t="str">
        <f>IFERROR(VLOOKUP(DATE(C$2,$A325,$B325),'2015-2020 Data'!$B:$L,11,FALSE),"")</f>
        <v>Up</v>
      </c>
      <c r="D325" s="7" t="str">
        <f>IFERROR(VLOOKUP(DATE(D$2,$A325,$B325),'2015-2020 Data'!$B:$L,11,FALSE),"")</f>
        <v>Down</v>
      </c>
      <c r="E325" s="7" t="str">
        <f>IFERROR(VLOOKUP(DATE(E$2,$A325,$B325),'2015-2020 Data'!$B:$L,11,FALSE),"")</f>
        <v/>
      </c>
      <c r="F325" s="7" t="str">
        <f>IFERROR(VLOOKUP(DATE(F$2,$A325,$B325),'2015-2020 Data'!$B:$L,11,FALSE),"")</f>
        <v/>
      </c>
      <c r="G325" s="7" t="str">
        <f>IFERROR(VLOOKUP(DATE(G$2,$A325,$B325),'2015-2020 Data'!$B:$L,11,FALSE),"")</f>
        <v>Up</v>
      </c>
      <c r="H325" s="7" t="str">
        <f>IFERROR(VLOOKUP(DATE(H$2,$A325,$B325),'2015-2020 Data'!$B:$L,11,FALSE),"")</f>
        <v>Down</v>
      </c>
      <c r="I325" s="6">
        <f t="shared" si="30"/>
        <v>2</v>
      </c>
      <c r="J325" s="6">
        <f t="shared" si="31"/>
        <v>2</v>
      </c>
      <c r="L325" s="8">
        <v>16</v>
      </c>
      <c r="M325" s="8">
        <v>15</v>
      </c>
      <c r="N325" s="9">
        <f t="shared" si="32"/>
        <v>51.612903225806448</v>
      </c>
      <c r="P325" s="8">
        <f t="shared" si="33"/>
        <v>18</v>
      </c>
      <c r="Q325" s="8">
        <f t="shared" si="34"/>
        <v>17</v>
      </c>
      <c r="R325" s="9">
        <f t="shared" si="35"/>
        <v>51.428571428571431</v>
      </c>
    </row>
    <row r="326" spans="1:18" x14ac:dyDescent="0.25">
      <c r="A326" s="4">
        <v>11</v>
      </c>
      <c r="B326" s="4">
        <v>19</v>
      </c>
      <c r="C326" s="7" t="str">
        <f>IFERROR(VLOOKUP(DATE(C$2,$A326,$B326),'2015-2020 Data'!$B:$L,11,FALSE),"")</f>
        <v>Down</v>
      </c>
      <c r="D326" s="7" t="str">
        <f>IFERROR(VLOOKUP(DATE(D$2,$A326,$B326),'2015-2020 Data'!$B:$L,11,FALSE),"")</f>
        <v/>
      </c>
      <c r="E326" s="7" t="str">
        <f>IFERROR(VLOOKUP(DATE(E$2,$A326,$B326),'2015-2020 Data'!$B:$L,11,FALSE),"")</f>
        <v/>
      </c>
      <c r="F326" s="7" t="str">
        <f>IFERROR(VLOOKUP(DATE(F$2,$A326,$B326),'2015-2020 Data'!$B:$L,11,FALSE),"")</f>
        <v>Down</v>
      </c>
      <c r="G326" s="7" t="str">
        <f>IFERROR(VLOOKUP(DATE(G$2,$A326,$B326),'2015-2020 Data'!$B:$L,11,FALSE),"")</f>
        <v>Up</v>
      </c>
      <c r="H326" s="7" t="str">
        <f>IFERROR(VLOOKUP(DATE(H$2,$A326,$B326),'2015-2020 Data'!$B:$L,11,FALSE),"")</f>
        <v>Up</v>
      </c>
      <c r="I326" s="6">
        <f t="shared" si="30"/>
        <v>2</v>
      </c>
      <c r="J326" s="6">
        <f t="shared" si="31"/>
        <v>2</v>
      </c>
      <c r="L326" s="8">
        <v>15</v>
      </c>
      <c r="M326" s="8">
        <v>17</v>
      </c>
      <c r="N326" s="9">
        <f t="shared" si="32"/>
        <v>46.875</v>
      </c>
      <c r="P326" s="8">
        <f t="shared" si="33"/>
        <v>17</v>
      </c>
      <c r="Q326" s="8">
        <f t="shared" si="34"/>
        <v>19</v>
      </c>
      <c r="R326" s="9">
        <f t="shared" si="35"/>
        <v>47.222222222222221</v>
      </c>
    </row>
    <row r="327" spans="1:18" x14ac:dyDescent="0.25">
      <c r="A327" s="4">
        <v>11</v>
      </c>
      <c r="B327" s="4">
        <v>20</v>
      </c>
      <c r="C327" s="7" t="str">
        <f>IFERROR(VLOOKUP(DATE(C$2,$A327,$B327),'2015-2020 Data'!$B:$L,11,FALSE),"")</f>
        <v>Up</v>
      </c>
      <c r="D327" s="7" t="str">
        <f>IFERROR(VLOOKUP(DATE(D$2,$A327,$B327),'2015-2020 Data'!$B:$L,11,FALSE),"")</f>
        <v/>
      </c>
      <c r="E327" s="7" t="str">
        <f>IFERROR(VLOOKUP(DATE(E$2,$A327,$B327),'2015-2020 Data'!$B:$L,11,FALSE),"")</f>
        <v>Up</v>
      </c>
      <c r="F327" s="7" t="str">
        <f>IFERROR(VLOOKUP(DATE(F$2,$A327,$B327),'2015-2020 Data'!$B:$L,11,FALSE),"")</f>
        <v>Down</v>
      </c>
      <c r="G327" s="7" t="str">
        <f>IFERROR(VLOOKUP(DATE(G$2,$A327,$B327),'2015-2020 Data'!$B:$L,11,FALSE),"")</f>
        <v>Down</v>
      </c>
      <c r="H327" s="7" t="str">
        <f>IFERROR(VLOOKUP(DATE(H$2,$A327,$B327),'2015-2020 Data'!$B:$L,11,FALSE),"")</f>
        <v>Down</v>
      </c>
      <c r="I327" s="6">
        <f t="shared" si="30"/>
        <v>2</v>
      </c>
      <c r="J327" s="6">
        <f t="shared" si="31"/>
        <v>3</v>
      </c>
      <c r="L327" s="8">
        <v>16</v>
      </c>
      <c r="M327" s="8">
        <v>15</v>
      </c>
      <c r="N327" s="9">
        <f t="shared" si="32"/>
        <v>51.612903225806448</v>
      </c>
      <c r="P327" s="8">
        <f t="shared" si="33"/>
        <v>18</v>
      </c>
      <c r="Q327" s="8">
        <f t="shared" si="34"/>
        <v>18</v>
      </c>
      <c r="R327" s="9">
        <f t="shared" si="35"/>
        <v>50</v>
      </c>
    </row>
    <row r="328" spans="1:18" x14ac:dyDescent="0.25">
      <c r="A328" s="4">
        <v>11</v>
      </c>
      <c r="B328" s="4">
        <v>21</v>
      </c>
      <c r="C328" s="7" t="str">
        <f>IFERROR(VLOOKUP(DATE(C$2,$A328,$B328),'2015-2020 Data'!$B:$L,11,FALSE),"")</f>
        <v/>
      </c>
      <c r="D328" s="7" t="str">
        <f>IFERROR(VLOOKUP(DATE(D$2,$A328,$B328),'2015-2020 Data'!$B:$L,11,FALSE),"")</f>
        <v>Up</v>
      </c>
      <c r="E328" s="7" t="str">
        <f>IFERROR(VLOOKUP(DATE(E$2,$A328,$B328),'2015-2020 Data'!$B:$L,11,FALSE),"")</f>
        <v>Up</v>
      </c>
      <c r="F328" s="7" t="str">
        <f>IFERROR(VLOOKUP(DATE(F$2,$A328,$B328),'2015-2020 Data'!$B:$L,11,FALSE),"")</f>
        <v>Up</v>
      </c>
      <c r="G328" s="7" t="str">
        <f>IFERROR(VLOOKUP(DATE(G$2,$A328,$B328),'2015-2020 Data'!$B:$L,11,FALSE),"")</f>
        <v>Down</v>
      </c>
      <c r="H328" s="7" t="str">
        <f>IFERROR(VLOOKUP(DATE(H$2,$A328,$B328),'2015-2020 Data'!$B:$L,11,FALSE),"")</f>
        <v/>
      </c>
      <c r="I328" s="6">
        <f t="shared" si="30"/>
        <v>3</v>
      </c>
      <c r="J328" s="6">
        <f t="shared" si="31"/>
        <v>1</v>
      </c>
      <c r="L328" s="8">
        <v>19</v>
      </c>
      <c r="M328" s="8">
        <v>13</v>
      </c>
      <c r="N328" s="9">
        <f t="shared" si="32"/>
        <v>59.375</v>
      </c>
      <c r="P328" s="8">
        <f t="shared" si="33"/>
        <v>22</v>
      </c>
      <c r="Q328" s="8">
        <f t="shared" si="34"/>
        <v>14</v>
      </c>
      <c r="R328" s="9">
        <f t="shared" si="35"/>
        <v>61.111111111111114</v>
      </c>
    </row>
    <row r="329" spans="1:18" x14ac:dyDescent="0.25">
      <c r="A329" s="4">
        <v>11</v>
      </c>
      <c r="B329" s="4">
        <v>22</v>
      </c>
      <c r="C329" s="7" t="str">
        <f>IFERROR(VLOOKUP(DATE(C$2,$A329,$B329),'2015-2020 Data'!$B:$L,11,FALSE),"")</f>
        <v/>
      </c>
      <c r="D329" s="7" t="str">
        <f>IFERROR(VLOOKUP(DATE(D$2,$A329,$B329),'2015-2020 Data'!$B:$L,11,FALSE),"")</f>
        <v>Up</v>
      </c>
      <c r="E329" s="7" t="str">
        <f>IFERROR(VLOOKUP(DATE(E$2,$A329,$B329),'2015-2020 Data'!$B:$L,11,FALSE),"")</f>
        <v>Up</v>
      </c>
      <c r="F329" s="7" t="str">
        <f>IFERROR(VLOOKUP(DATE(F$2,$A329,$B329),'2015-2020 Data'!$B:$L,11,FALSE),"")</f>
        <v/>
      </c>
      <c r="G329" s="7" t="str">
        <f>IFERROR(VLOOKUP(DATE(G$2,$A329,$B329),'2015-2020 Data'!$B:$L,11,FALSE),"")</f>
        <v>Up</v>
      </c>
      <c r="H329" s="7" t="str">
        <f>IFERROR(VLOOKUP(DATE(H$2,$A329,$B329),'2015-2020 Data'!$B:$L,11,FALSE),"")</f>
        <v/>
      </c>
      <c r="I329" s="6">
        <f t="shared" si="30"/>
        <v>3</v>
      </c>
      <c r="J329" s="6">
        <f t="shared" si="31"/>
        <v>0</v>
      </c>
      <c r="L329" s="8">
        <v>17</v>
      </c>
      <c r="M329" s="8">
        <v>8</v>
      </c>
      <c r="N329" s="9">
        <f t="shared" si="32"/>
        <v>68</v>
      </c>
      <c r="P329" s="8">
        <f t="shared" si="33"/>
        <v>20</v>
      </c>
      <c r="Q329" s="8">
        <f t="shared" si="34"/>
        <v>8</v>
      </c>
      <c r="R329" s="9">
        <f t="shared" si="35"/>
        <v>71.428571428571431</v>
      </c>
    </row>
    <row r="330" spans="1:18" x14ac:dyDescent="0.25">
      <c r="A330" s="4">
        <v>11</v>
      </c>
      <c r="B330" s="4">
        <v>23</v>
      </c>
      <c r="C330" s="7" t="str">
        <f>IFERROR(VLOOKUP(DATE(C$2,$A330,$B330),'2015-2020 Data'!$B:$L,11,FALSE),"")</f>
        <v>Down</v>
      </c>
      <c r="D330" s="7" t="str">
        <f>IFERROR(VLOOKUP(DATE(D$2,$A330,$B330),'2015-2020 Data'!$B:$L,11,FALSE),"")</f>
        <v>Down</v>
      </c>
      <c r="E330" s="7" t="str">
        <f>IFERROR(VLOOKUP(DATE(E$2,$A330,$B330),'2015-2020 Data'!$B:$L,11,FALSE),"")</f>
        <v/>
      </c>
      <c r="F330" s="7" t="str">
        <f>IFERROR(VLOOKUP(DATE(F$2,$A330,$B330),'2015-2020 Data'!$B:$L,11,FALSE),"")</f>
        <v>Down</v>
      </c>
      <c r="G330" s="7" t="str">
        <f>IFERROR(VLOOKUP(DATE(G$2,$A330,$B330),'2015-2020 Data'!$B:$L,11,FALSE),"")</f>
        <v/>
      </c>
      <c r="H330" s="7" t="str">
        <f>IFERROR(VLOOKUP(DATE(H$2,$A330,$B330),'2015-2020 Data'!$B:$L,11,FALSE),"")</f>
        <v>Up</v>
      </c>
      <c r="I330" s="6">
        <f t="shared" si="30"/>
        <v>1</v>
      </c>
      <c r="J330" s="6">
        <f t="shared" si="31"/>
        <v>3</v>
      </c>
      <c r="L330" s="8">
        <v>14</v>
      </c>
      <c r="M330" s="8">
        <v>11</v>
      </c>
      <c r="N330" s="9">
        <f t="shared" si="32"/>
        <v>56</v>
      </c>
      <c r="P330" s="8">
        <f t="shared" si="33"/>
        <v>15</v>
      </c>
      <c r="Q330" s="8">
        <f t="shared" si="34"/>
        <v>14</v>
      </c>
      <c r="R330" s="9">
        <f t="shared" si="35"/>
        <v>51.724137931034484</v>
      </c>
    </row>
    <row r="331" spans="1:18" x14ac:dyDescent="0.25">
      <c r="A331" s="4">
        <v>11</v>
      </c>
      <c r="B331" s="4">
        <v>24</v>
      </c>
      <c r="C331" s="7" t="str">
        <f>IFERROR(VLOOKUP(DATE(C$2,$A331,$B331),'2015-2020 Data'!$B:$L,11,FALSE),"")</f>
        <v>Up</v>
      </c>
      <c r="D331" s="7" t="str">
        <f>IFERROR(VLOOKUP(DATE(D$2,$A331,$B331),'2015-2020 Data'!$B:$L,11,FALSE),"")</f>
        <v/>
      </c>
      <c r="E331" s="7" t="str">
        <f>IFERROR(VLOOKUP(DATE(E$2,$A331,$B331),'2015-2020 Data'!$B:$L,11,FALSE),"")</f>
        <v>Up</v>
      </c>
      <c r="F331" s="7" t="str">
        <f>IFERROR(VLOOKUP(DATE(F$2,$A331,$B331),'2015-2020 Data'!$B:$L,11,FALSE),"")</f>
        <v/>
      </c>
      <c r="G331" s="7" t="str">
        <f>IFERROR(VLOOKUP(DATE(G$2,$A331,$B331),'2015-2020 Data'!$B:$L,11,FALSE),"")</f>
        <v/>
      </c>
      <c r="H331" s="7" t="str">
        <f>IFERROR(VLOOKUP(DATE(H$2,$A331,$B331),'2015-2020 Data'!$B:$L,11,FALSE),"")</f>
        <v>Up</v>
      </c>
      <c r="I331" s="6">
        <f t="shared" si="30"/>
        <v>3</v>
      </c>
      <c r="J331" s="6">
        <f t="shared" si="31"/>
        <v>0</v>
      </c>
      <c r="L331" s="8">
        <v>20</v>
      </c>
      <c r="M331" s="8">
        <v>5</v>
      </c>
      <c r="N331" s="9">
        <f t="shared" si="32"/>
        <v>80</v>
      </c>
      <c r="P331" s="8">
        <f t="shared" si="33"/>
        <v>23</v>
      </c>
      <c r="Q331" s="8">
        <f t="shared" si="34"/>
        <v>5</v>
      </c>
      <c r="R331" s="9">
        <f t="shared" si="35"/>
        <v>82.142857142857139</v>
      </c>
    </row>
    <row r="332" spans="1:18" x14ac:dyDescent="0.25">
      <c r="A332" s="4">
        <v>11</v>
      </c>
      <c r="B332" s="4">
        <v>25</v>
      </c>
      <c r="C332" s="7" t="str">
        <f>IFERROR(VLOOKUP(DATE(C$2,$A332,$B332),'2015-2020 Data'!$B:$L,11,FALSE),"")</f>
        <v>Up</v>
      </c>
      <c r="D332" s="7" t="str">
        <f>IFERROR(VLOOKUP(DATE(D$2,$A332,$B332),'2015-2020 Data'!$B:$L,11,FALSE),"")</f>
        <v>Up</v>
      </c>
      <c r="E332" s="7" t="str">
        <f>IFERROR(VLOOKUP(DATE(E$2,$A332,$B332),'2015-2020 Data'!$B:$L,11,FALSE),"")</f>
        <v/>
      </c>
      <c r="F332" s="7" t="str">
        <f>IFERROR(VLOOKUP(DATE(F$2,$A332,$B332),'2015-2020 Data'!$B:$L,11,FALSE),"")</f>
        <v/>
      </c>
      <c r="G332" s="7" t="str">
        <f>IFERROR(VLOOKUP(DATE(G$2,$A332,$B332),'2015-2020 Data'!$B:$L,11,FALSE),"")</f>
        <v>Up</v>
      </c>
      <c r="H332" s="7" t="str">
        <f>IFERROR(VLOOKUP(DATE(H$2,$A332,$B332),'2015-2020 Data'!$B:$L,11,FALSE),"")</f>
        <v>Up</v>
      </c>
      <c r="I332" s="6">
        <f t="shared" si="30"/>
        <v>4</v>
      </c>
      <c r="J332" s="6">
        <f t="shared" si="31"/>
        <v>0</v>
      </c>
      <c r="L332" s="8">
        <v>17</v>
      </c>
      <c r="M332" s="8">
        <v>7</v>
      </c>
      <c r="N332" s="9">
        <f t="shared" si="32"/>
        <v>70.833333333333329</v>
      </c>
      <c r="P332" s="8">
        <f t="shared" si="33"/>
        <v>21</v>
      </c>
      <c r="Q332" s="8">
        <f t="shared" si="34"/>
        <v>7</v>
      </c>
      <c r="R332" s="9">
        <f t="shared" si="35"/>
        <v>75</v>
      </c>
    </row>
    <row r="333" spans="1:18" x14ac:dyDescent="0.25">
      <c r="A333" s="4">
        <v>11</v>
      </c>
      <c r="B333" s="4">
        <v>26</v>
      </c>
      <c r="C333" s="7" t="str">
        <f>IFERROR(VLOOKUP(DATE(C$2,$A333,$B333),'2015-2020 Data'!$B:$L,11,FALSE),"")</f>
        <v/>
      </c>
      <c r="D333" s="7" t="str">
        <f>IFERROR(VLOOKUP(DATE(D$2,$A333,$B333),'2015-2020 Data'!$B:$L,11,FALSE),"")</f>
        <v/>
      </c>
      <c r="E333" s="7" t="str">
        <f>IFERROR(VLOOKUP(DATE(E$2,$A333,$B333),'2015-2020 Data'!$B:$L,11,FALSE),"")</f>
        <v/>
      </c>
      <c r="F333" s="7" t="str">
        <f>IFERROR(VLOOKUP(DATE(F$2,$A333,$B333),'2015-2020 Data'!$B:$L,11,FALSE),"")</f>
        <v>Up</v>
      </c>
      <c r="G333" s="7" t="str">
        <f>IFERROR(VLOOKUP(DATE(G$2,$A333,$B333),'2015-2020 Data'!$B:$L,11,FALSE),"")</f>
        <v>Up</v>
      </c>
      <c r="H333" s="7" t="str">
        <f>IFERROR(VLOOKUP(DATE(H$2,$A333,$B333),'2015-2020 Data'!$B:$L,11,FALSE),"")</f>
        <v/>
      </c>
      <c r="I333" s="6">
        <f t="shared" si="30"/>
        <v>2</v>
      </c>
      <c r="J333" s="6">
        <f t="shared" si="31"/>
        <v>0</v>
      </c>
      <c r="L333" s="8">
        <v>18</v>
      </c>
      <c r="M333" s="8">
        <v>9</v>
      </c>
      <c r="N333" s="9">
        <f t="shared" si="32"/>
        <v>66.666666666666671</v>
      </c>
      <c r="P333" s="8">
        <f t="shared" si="33"/>
        <v>20</v>
      </c>
      <c r="Q333" s="8">
        <f t="shared" si="34"/>
        <v>9</v>
      </c>
      <c r="R333" s="9">
        <f t="shared" si="35"/>
        <v>68.965517241379317</v>
      </c>
    </row>
    <row r="334" spans="1:18" x14ac:dyDescent="0.25">
      <c r="A334" s="4">
        <v>11</v>
      </c>
      <c r="B334" s="4">
        <v>27</v>
      </c>
      <c r="C334" s="7" t="str">
        <f>IFERROR(VLOOKUP(DATE(C$2,$A334,$B334),'2015-2020 Data'!$B:$L,11,FALSE),"")</f>
        <v>Up</v>
      </c>
      <c r="D334" s="7" t="str">
        <f>IFERROR(VLOOKUP(DATE(D$2,$A334,$B334),'2015-2020 Data'!$B:$L,11,FALSE),"")</f>
        <v/>
      </c>
      <c r="E334" s="7" t="str">
        <f>IFERROR(VLOOKUP(DATE(E$2,$A334,$B334),'2015-2020 Data'!$B:$L,11,FALSE),"")</f>
        <v>Down</v>
      </c>
      <c r="F334" s="7" t="str">
        <f>IFERROR(VLOOKUP(DATE(F$2,$A334,$B334),'2015-2020 Data'!$B:$L,11,FALSE),"")</f>
        <v>Up</v>
      </c>
      <c r="G334" s="7" t="str">
        <f>IFERROR(VLOOKUP(DATE(G$2,$A334,$B334),'2015-2020 Data'!$B:$L,11,FALSE),"")</f>
        <v>Up</v>
      </c>
      <c r="H334" s="7" t="str">
        <f>IFERROR(VLOOKUP(DATE(H$2,$A334,$B334),'2015-2020 Data'!$B:$L,11,FALSE),"")</f>
        <v>Up</v>
      </c>
      <c r="I334" s="6">
        <f t="shared" si="30"/>
        <v>4</v>
      </c>
      <c r="J334" s="6">
        <f t="shared" si="31"/>
        <v>1</v>
      </c>
      <c r="L334" s="8">
        <v>13</v>
      </c>
      <c r="M334" s="8">
        <v>11</v>
      </c>
      <c r="N334" s="9">
        <f t="shared" si="32"/>
        <v>54.166666666666664</v>
      </c>
      <c r="P334" s="8">
        <f t="shared" si="33"/>
        <v>17</v>
      </c>
      <c r="Q334" s="8">
        <f t="shared" si="34"/>
        <v>12</v>
      </c>
      <c r="R334" s="9">
        <f t="shared" si="35"/>
        <v>58.620689655172413</v>
      </c>
    </row>
    <row r="335" spans="1:18" x14ac:dyDescent="0.25">
      <c r="A335" s="4">
        <v>11</v>
      </c>
      <c r="B335" s="4">
        <v>28</v>
      </c>
      <c r="C335" s="7" t="str">
        <f>IFERROR(VLOOKUP(DATE(C$2,$A335,$B335),'2015-2020 Data'!$B:$L,11,FALSE),"")</f>
        <v/>
      </c>
      <c r="D335" s="7" t="str">
        <f>IFERROR(VLOOKUP(DATE(D$2,$A335,$B335),'2015-2020 Data'!$B:$L,11,FALSE),"")</f>
        <v>Down</v>
      </c>
      <c r="E335" s="7" t="str">
        <f>IFERROR(VLOOKUP(DATE(E$2,$A335,$B335),'2015-2020 Data'!$B:$L,11,FALSE),"")</f>
        <v>Up</v>
      </c>
      <c r="F335" s="7" t="str">
        <f>IFERROR(VLOOKUP(DATE(F$2,$A335,$B335),'2015-2020 Data'!$B:$L,11,FALSE),"")</f>
        <v>Up</v>
      </c>
      <c r="G335" s="7" t="str">
        <f>IFERROR(VLOOKUP(DATE(G$2,$A335,$B335),'2015-2020 Data'!$B:$L,11,FALSE),"")</f>
        <v/>
      </c>
      <c r="H335" s="7" t="str">
        <f>IFERROR(VLOOKUP(DATE(H$2,$A335,$B335),'2015-2020 Data'!$B:$L,11,FALSE),"")</f>
        <v/>
      </c>
      <c r="I335" s="6">
        <f t="shared" si="30"/>
        <v>2</v>
      </c>
      <c r="J335" s="6">
        <f t="shared" si="31"/>
        <v>1</v>
      </c>
      <c r="L335" s="8">
        <v>18</v>
      </c>
      <c r="M335" s="8">
        <v>8</v>
      </c>
      <c r="N335" s="9">
        <f t="shared" si="32"/>
        <v>69.230769230769226</v>
      </c>
      <c r="P335" s="8">
        <f t="shared" si="33"/>
        <v>20</v>
      </c>
      <c r="Q335" s="8">
        <f t="shared" si="34"/>
        <v>9</v>
      </c>
      <c r="R335" s="9">
        <f t="shared" si="35"/>
        <v>68.965517241379317</v>
      </c>
    </row>
    <row r="336" spans="1:18" x14ac:dyDescent="0.25">
      <c r="A336" s="4">
        <v>11</v>
      </c>
      <c r="B336" s="4">
        <v>29</v>
      </c>
      <c r="C336" s="7" t="str">
        <f>IFERROR(VLOOKUP(DATE(C$2,$A336,$B336),'2015-2020 Data'!$B:$L,11,FALSE),"")</f>
        <v/>
      </c>
      <c r="D336" s="7" t="str">
        <f>IFERROR(VLOOKUP(DATE(D$2,$A336,$B336),'2015-2020 Data'!$B:$L,11,FALSE),"")</f>
        <v>Up</v>
      </c>
      <c r="E336" s="7" t="str">
        <f>IFERROR(VLOOKUP(DATE(E$2,$A336,$B336),'2015-2020 Data'!$B:$L,11,FALSE),"")</f>
        <v>Down</v>
      </c>
      <c r="F336" s="7" t="str">
        <f>IFERROR(VLOOKUP(DATE(F$2,$A336,$B336),'2015-2020 Data'!$B:$L,11,FALSE),"")</f>
        <v>Down</v>
      </c>
      <c r="G336" s="7" t="str">
        <f>IFERROR(VLOOKUP(DATE(G$2,$A336,$B336),'2015-2020 Data'!$B:$L,11,FALSE),"")</f>
        <v>Down</v>
      </c>
      <c r="H336" s="7" t="str">
        <f>IFERROR(VLOOKUP(DATE(H$2,$A336,$B336),'2015-2020 Data'!$B:$L,11,FALSE),"")</f>
        <v/>
      </c>
      <c r="I336" s="6">
        <f t="shared" si="30"/>
        <v>1</v>
      </c>
      <c r="J336" s="6">
        <f t="shared" si="31"/>
        <v>3</v>
      </c>
      <c r="L336" s="8">
        <v>18</v>
      </c>
      <c r="M336" s="8">
        <v>14</v>
      </c>
      <c r="N336" s="9">
        <f t="shared" si="32"/>
        <v>56.25</v>
      </c>
      <c r="P336" s="8">
        <f t="shared" si="33"/>
        <v>19</v>
      </c>
      <c r="Q336" s="8">
        <f t="shared" si="34"/>
        <v>17</v>
      </c>
      <c r="R336" s="9">
        <f t="shared" si="35"/>
        <v>52.777777777777779</v>
      </c>
    </row>
    <row r="337" spans="1:18" x14ac:dyDescent="0.25">
      <c r="A337" s="4">
        <v>11</v>
      </c>
      <c r="B337" s="4">
        <v>30</v>
      </c>
      <c r="C337" s="7" t="str">
        <f>IFERROR(VLOOKUP(DATE(C$2,$A337,$B337),'2015-2020 Data'!$B:$L,11,FALSE),"")</f>
        <v>Down</v>
      </c>
      <c r="D337" s="7" t="str">
        <f>IFERROR(VLOOKUP(DATE(D$2,$A337,$B337),'2015-2020 Data'!$B:$L,11,FALSE),"")</f>
        <v>Down</v>
      </c>
      <c r="E337" s="7" t="str">
        <f>IFERROR(VLOOKUP(DATE(E$2,$A337,$B337),'2015-2020 Data'!$B:$L,11,FALSE),"")</f>
        <v>Up</v>
      </c>
      <c r="F337" s="7" t="str">
        <f>IFERROR(VLOOKUP(DATE(F$2,$A337,$B337),'2015-2020 Data'!$B:$L,11,FALSE),"")</f>
        <v>Up</v>
      </c>
      <c r="G337" s="7" t="str">
        <f>IFERROR(VLOOKUP(DATE(G$2,$A337,$B337),'2015-2020 Data'!$B:$L,11,FALSE),"")</f>
        <v/>
      </c>
      <c r="H337" s="7" t="str">
        <f>IFERROR(VLOOKUP(DATE(H$2,$A337,$B337),'2015-2020 Data'!$B:$L,11,FALSE),"")</f>
        <v>Down</v>
      </c>
      <c r="I337" s="6">
        <f t="shared" si="30"/>
        <v>2</v>
      </c>
      <c r="J337" s="6">
        <f t="shared" si="31"/>
        <v>3</v>
      </c>
      <c r="L337" s="8">
        <v>17</v>
      </c>
      <c r="M337" s="8">
        <v>14</v>
      </c>
      <c r="N337" s="9">
        <f t="shared" si="32"/>
        <v>54.838709677419352</v>
      </c>
      <c r="P337" s="8">
        <f t="shared" si="33"/>
        <v>19</v>
      </c>
      <c r="Q337" s="8">
        <f t="shared" si="34"/>
        <v>17</v>
      </c>
      <c r="R337" s="9">
        <f t="shared" si="35"/>
        <v>52.777777777777779</v>
      </c>
    </row>
    <row r="338" spans="1:18" x14ac:dyDescent="0.25">
      <c r="A338" s="4">
        <v>12</v>
      </c>
      <c r="B338" s="4">
        <v>1</v>
      </c>
      <c r="C338" s="7" t="str">
        <f>IFERROR(VLOOKUP(DATE(C$2,$A338,$B338),'2015-2020 Data'!$B:$L,11,FALSE),"")</f>
        <v>Up</v>
      </c>
      <c r="D338" s="7" t="str">
        <f>IFERROR(VLOOKUP(DATE(D$2,$A338,$B338),'2015-2020 Data'!$B:$L,11,FALSE),"")</f>
        <v>Down</v>
      </c>
      <c r="E338" s="7" t="str">
        <f>IFERROR(VLOOKUP(DATE(E$2,$A338,$B338),'2015-2020 Data'!$B:$L,11,FALSE),"")</f>
        <v>Down</v>
      </c>
      <c r="F338" s="7" t="str">
        <f>IFERROR(VLOOKUP(DATE(F$2,$A338,$B338),'2015-2020 Data'!$B:$L,11,FALSE),"")</f>
        <v/>
      </c>
      <c r="G338" s="7" t="str">
        <f>IFERROR(VLOOKUP(DATE(G$2,$A338,$B338),'2015-2020 Data'!$B:$L,11,FALSE),"")</f>
        <v/>
      </c>
      <c r="H338" s="7" t="str">
        <f>IFERROR(VLOOKUP(DATE(H$2,$A338,$B338),'2015-2020 Data'!$B:$L,11,FALSE),"")</f>
        <v>Up</v>
      </c>
      <c r="I338" s="6">
        <f t="shared" si="30"/>
        <v>2</v>
      </c>
      <c r="J338" s="6">
        <f t="shared" si="31"/>
        <v>2</v>
      </c>
      <c r="L338" s="8">
        <v>22</v>
      </c>
      <c r="M338" s="8">
        <v>9</v>
      </c>
      <c r="N338" s="9">
        <f t="shared" si="32"/>
        <v>70.967741935483872</v>
      </c>
      <c r="P338" s="8">
        <f t="shared" si="33"/>
        <v>24</v>
      </c>
      <c r="Q338" s="8">
        <f t="shared" si="34"/>
        <v>11</v>
      </c>
      <c r="R338" s="9">
        <f t="shared" si="35"/>
        <v>68.571428571428569</v>
      </c>
    </row>
    <row r="339" spans="1:18" x14ac:dyDescent="0.25">
      <c r="A339" s="4">
        <v>12</v>
      </c>
      <c r="B339" s="4">
        <v>2</v>
      </c>
      <c r="C339" s="7" t="str">
        <f>IFERROR(VLOOKUP(DATE(C$2,$A339,$B339),'2015-2020 Data'!$B:$L,11,FALSE),"")</f>
        <v>Down</v>
      </c>
      <c r="D339" s="7" t="str">
        <f>IFERROR(VLOOKUP(DATE(D$2,$A339,$B339),'2015-2020 Data'!$B:$L,11,FALSE),"")</f>
        <v>Up</v>
      </c>
      <c r="E339" s="7" t="str">
        <f>IFERROR(VLOOKUP(DATE(E$2,$A339,$B339),'2015-2020 Data'!$B:$L,11,FALSE),"")</f>
        <v/>
      </c>
      <c r="F339" s="7" t="str">
        <f>IFERROR(VLOOKUP(DATE(F$2,$A339,$B339),'2015-2020 Data'!$B:$L,11,FALSE),"")</f>
        <v/>
      </c>
      <c r="G339" s="7" t="str">
        <f>IFERROR(VLOOKUP(DATE(G$2,$A339,$B339),'2015-2020 Data'!$B:$L,11,FALSE),"")</f>
        <v>Down</v>
      </c>
      <c r="H339" s="7" t="str">
        <f>IFERROR(VLOOKUP(DATE(H$2,$A339,$B339),'2015-2020 Data'!$B:$L,11,FALSE),"")</f>
        <v>Down</v>
      </c>
      <c r="I339" s="6">
        <f t="shared" ref="I339:I368" si="36">COUNTIF(C339:H339,"Up")</f>
        <v>1</v>
      </c>
      <c r="J339" s="6">
        <f t="shared" ref="J339:J368" si="37">COUNTIF(C339:H339,"Down")</f>
        <v>3</v>
      </c>
      <c r="L339" s="8">
        <v>19</v>
      </c>
      <c r="M339" s="8">
        <v>12</v>
      </c>
      <c r="N339" s="9">
        <f t="shared" si="32"/>
        <v>61.29032258064516</v>
      </c>
      <c r="P339" s="8">
        <f t="shared" si="33"/>
        <v>20</v>
      </c>
      <c r="Q339" s="8">
        <f t="shared" si="34"/>
        <v>15</v>
      </c>
      <c r="R339" s="9">
        <f t="shared" si="35"/>
        <v>57.142857142857146</v>
      </c>
    </row>
    <row r="340" spans="1:18" x14ac:dyDescent="0.25">
      <c r="A340" s="4">
        <v>12</v>
      </c>
      <c r="B340" s="4">
        <v>3</v>
      </c>
      <c r="C340" s="7" t="str">
        <f>IFERROR(VLOOKUP(DATE(C$2,$A340,$B340),'2015-2020 Data'!$B:$L,11,FALSE),"")</f>
        <v>Down</v>
      </c>
      <c r="D340" s="7" t="str">
        <f>IFERROR(VLOOKUP(DATE(D$2,$A340,$B340),'2015-2020 Data'!$B:$L,11,FALSE),"")</f>
        <v/>
      </c>
      <c r="E340" s="7" t="str">
        <f>IFERROR(VLOOKUP(DATE(E$2,$A340,$B340),'2015-2020 Data'!$B:$L,11,FALSE),"")</f>
        <v/>
      </c>
      <c r="F340" s="7" t="str">
        <f>IFERROR(VLOOKUP(DATE(F$2,$A340,$B340),'2015-2020 Data'!$B:$L,11,FALSE),"")</f>
        <v>Up</v>
      </c>
      <c r="G340" s="7" t="str">
        <f>IFERROR(VLOOKUP(DATE(G$2,$A340,$B340),'2015-2020 Data'!$B:$L,11,FALSE),"")</f>
        <v>Down</v>
      </c>
      <c r="H340" s="7" t="str">
        <f>IFERROR(VLOOKUP(DATE(H$2,$A340,$B340),'2015-2020 Data'!$B:$L,11,FALSE),"")</f>
        <v>Up</v>
      </c>
      <c r="I340" s="6">
        <f t="shared" si="36"/>
        <v>2</v>
      </c>
      <c r="J340" s="6">
        <f t="shared" si="37"/>
        <v>2</v>
      </c>
      <c r="L340" s="8">
        <v>17</v>
      </c>
      <c r="M340" s="8">
        <v>15</v>
      </c>
      <c r="N340" s="9">
        <f t="shared" si="32"/>
        <v>53.125</v>
      </c>
      <c r="P340" s="8">
        <f t="shared" si="33"/>
        <v>19</v>
      </c>
      <c r="Q340" s="8">
        <f t="shared" si="34"/>
        <v>17</v>
      </c>
      <c r="R340" s="9">
        <f t="shared" si="35"/>
        <v>52.777777777777779</v>
      </c>
    </row>
    <row r="341" spans="1:18" x14ac:dyDescent="0.25">
      <c r="A341" s="4">
        <v>12</v>
      </c>
      <c r="B341" s="4">
        <v>4</v>
      </c>
      <c r="C341" s="7" t="str">
        <f>IFERROR(VLOOKUP(DATE(C$2,$A341,$B341),'2015-2020 Data'!$B:$L,11,FALSE),"")</f>
        <v>Up</v>
      </c>
      <c r="D341" s="7" t="str">
        <f>IFERROR(VLOOKUP(DATE(D$2,$A341,$B341),'2015-2020 Data'!$B:$L,11,FALSE),"")</f>
        <v/>
      </c>
      <c r="E341" s="7" t="str">
        <f>IFERROR(VLOOKUP(DATE(E$2,$A341,$B341),'2015-2020 Data'!$B:$L,11,FALSE),"")</f>
        <v>Down</v>
      </c>
      <c r="F341" s="7" t="str">
        <f>IFERROR(VLOOKUP(DATE(F$2,$A341,$B341),'2015-2020 Data'!$B:$L,11,FALSE),"")</f>
        <v>Down</v>
      </c>
      <c r="G341" s="7" t="str">
        <f>IFERROR(VLOOKUP(DATE(G$2,$A341,$B341),'2015-2020 Data'!$B:$L,11,FALSE),"")</f>
        <v>Up</v>
      </c>
      <c r="H341" s="7" t="str">
        <f>IFERROR(VLOOKUP(DATE(H$2,$A341,$B341),'2015-2020 Data'!$B:$L,11,FALSE),"")</f>
        <v>Up</v>
      </c>
      <c r="I341" s="6">
        <f t="shared" si="36"/>
        <v>3</v>
      </c>
      <c r="J341" s="6">
        <f t="shared" si="37"/>
        <v>2</v>
      </c>
      <c r="L341" s="8">
        <v>19</v>
      </c>
      <c r="M341" s="8">
        <v>12</v>
      </c>
      <c r="N341" s="9">
        <f t="shared" si="32"/>
        <v>61.29032258064516</v>
      </c>
      <c r="P341" s="8">
        <f t="shared" si="33"/>
        <v>22</v>
      </c>
      <c r="Q341" s="8">
        <f t="shared" si="34"/>
        <v>14</v>
      </c>
      <c r="R341" s="9">
        <f t="shared" si="35"/>
        <v>61.111111111111114</v>
      </c>
    </row>
    <row r="342" spans="1:18" x14ac:dyDescent="0.25">
      <c r="A342" s="4">
        <v>12</v>
      </c>
      <c r="B342" s="4">
        <v>5</v>
      </c>
      <c r="C342" s="7" t="str">
        <f>IFERROR(VLOOKUP(DATE(C$2,$A342,$B342),'2015-2020 Data'!$B:$L,11,FALSE),"")</f>
        <v/>
      </c>
      <c r="D342" s="7" t="str">
        <f>IFERROR(VLOOKUP(DATE(D$2,$A342,$B342),'2015-2020 Data'!$B:$L,11,FALSE),"")</f>
        <v>Up</v>
      </c>
      <c r="E342" s="7" t="str">
        <f>IFERROR(VLOOKUP(DATE(E$2,$A342,$B342),'2015-2020 Data'!$B:$L,11,FALSE),"")</f>
        <v>Down</v>
      </c>
      <c r="F342" s="7" t="str">
        <f>IFERROR(VLOOKUP(DATE(F$2,$A342,$B342),'2015-2020 Data'!$B:$L,11,FALSE),"")</f>
        <v/>
      </c>
      <c r="G342" s="7" t="str">
        <f>IFERROR(VLOOKUP(DATE(G$2,$A342,$B342),'2015-2020 Data'!$B:$L,11,FALSE),"")</f>
        <v>Up</v>
      </c>
      <c r="H342" s="7" t="str">
        <f>IFERROR(VLOOKUP(DATE(H$2,$A342,$B342),'2015-2020 Data'!$B:$L,11,FALSE),"")</f>
        <v/>
      </c>
      <c r="I342" s="6">
        <f t="shared" si="36"/>
        <v>2</v>
      </c>
      <c r="J342" s="6">
        <f t="shared" si="37"/>
        <v>1</v>
      </c>
      <c r="L342" s="8">
        <v>18</v>
      </c>
      <c r="M342" s="8">
        <v>14</v>
      </c>
      <c r="N342" s="9">
        <f t="shared" si="32"/>
        <v>56.25</v>
      </c>
      <c r="P342" s="8">
        <f t="shared" si="33"/>
        <v>20</v>
      </c>
      <c r="Q342" s="8">
        <f t="shared" si="34"/>
        <v>15</v>
      </c>
      <c r="R342" s="9">
        <f t="shared" si="35"/>
        <v>57.142857142857146</v>
      </c>
    </row>
    <row r="343" spans="1:18" x14ac:dyDescent="0.25">
      <c r="A343" s="4">
        <v>12</v>
      </c>
      <c r="B343" s="4">
        <v>6</v>
      </c>
      <c r="C343" s="7" t="str">
        <f>IFERROR(VLOOKUP(DATE(C$2,$A343,$B343),'2015-2020 Data'!$B:$L,11,FALSE),"")</f>
        <v/>
      </c>
      <c r="D343" s="7" t="str">
        <f>IFERROR(VLOOKUP(DATE(D$2,$A343,$B343),'2015-2020 Data'!$B:$L,11,FALSE),"")</f>
        <v>Up</v>
      </c>
      <c r="E343" s="7" t="str">
        <f>IFERROR(VLOOKUP(DATE(E$2,$A343,$B343),'2015-2020 Data'!$B:$L,11,FALSE),"")</f>
        <v>Up</v>
      </c>
      <c r="F343" s="7" t="str">
        <f>IFERROR(VLOOKUP(DATE(F$2,$A343,$B343),'2015-2020 Data'!$B:$L,11,FALSE),"")</f>
        <v>Up</v>
      </c>
      <c r="G343" s="7" t="str">
        <f>IFERROR(VLOOKUP(DATE(G$2,$A343,$B343),'2015-2020 Data'!$B:$L,11,FALSE),"")</f>
        <v>Up</v>
      </c>
      <c r="H343" s="7" t="str">
        <f>IFERROR(VLOOKUP(DATE(H$2,$A343,$B343),'2015-2020 Data'!$B:$L,11,FALSE),"")</f>
        <v/>
      </c>
      <c r="I343" s="6">
        <f t="shared" si="36"/>
        <v>4</v>
      </c>
      <c r="J343" s="6">
        <f t="shared" si="37"/>
        <v>0</v>
      </c>
      <c r="L343" s="8">
        <v>19</v>
      </c>
      <c r="M343" s="8">
        <v>13</v>
      </c>
      <c r="N343" s="9">
        <f t="shared" si="32"/>
        <v>59.375</v>
      </c>
      <c r="P343" s="8">
        <f t="shared" si="33"/>
        <v>23</v>
      </c>
      <c r="Q343" s="8">
        <f t="shared" si="34"/>
        <v>13</v>
      </c>
      <c r="R343" s="9">
        <f t="shared" si="35"/>
        <v>63.888888888888886</v>
      </c>
    </row>
    <row r="344" spans="1:18" x14ac:dyDescent="0.25">
      <c r="A344" s="4">
        <v>12</v>
      </c>
      <c r="B344" s="4">
        <v>7</v>
      </c>
      <c r="C344" s="7" t="str">
        <f>IFERROR(VLOOKUP(DATE(C$2,$A344,$B344),'2015-2020 Data'!$B:$L,11,FALSE),"")</f>
        <v>Down</v>
      </c>
      <c r="D344" s="7" t="str">
        <f>IFERROR(VLOOKUP(DATE(D$2,$A344,$B344),'2015-2020 Data'!$B:$L,11,FALSE),"")</f>
        <v>Up</v>
      </c>
      <c r="E344" s="7" t="str">
        <f>IFERROR(VLOOKUP(DATE(E$2,$A344,$B344),'2015-2020 Data'!$B:$L,11,FALSE),"")</f>
        <v>Up</v>
      </c>
      <c r="F344" s="7" t="str">
        <f>IFERROR(VLOOKUP(DATE(F$2,$A344,$B344),'2015-2020 Data'!$B:$L,11,FALSE),"")</f>
        <v>Down</v>
      </c>
      <c r="G344" s="7" t="str">
        <f>IFERROR(VLOOKUP(DATE(G$2,$A344,$B344),'2015-2020 Data'!$B:$L,11,FALSE),"")</f>
        <v/>
      </c>
      <c r="H344" s="7" t="str">
        <f>IFERROR(VLOOKUP(DATE(H$2,$A344,$B344),'2015-2020 Data'!$B:$L,11,FALSE),"")</f>
        <v>Up</v>
      </c>
      <c r="I344" s="6">
        <f t="shared" si="36"/>
        <v>3</v>
      </c>
      <c r="J344" s="6">
        <f t="shared" si="37"/>
        <v>2</v>
      </c>
      <c r="L344" s="8">
        <v>13</v>
      </c>
      <c r="M344" s="8">
        <v>18</v>
      </c>
      <c r="N344" s="9">
        <f t="shared" si="32"/>
        <v>41.935483870967744</v>
      </c>
      <c r="P344" s="8">
        <f t="shared" si="33"/>
        <v>16</v>
      </c>
      <c r="Q344" s="8">
        <f t="shared" si="34"/>
        <v>20</v>
      </c>
      <c r="R344" s="9">
        <f t="shared" si="35"/>
        <v>44.444444444444443</v>
      </c>
    </row>
    <row r="345" spans="1:18" x14ac:dyDescent="0.25">
      <c r="A345" s="4">
        <v>12</v>
      </c>
      <c r="B345" s="4">
        <v>8</v>
      </c>
      <c r="C345" s="7" t="str">
        <f>IFERROR(VLOOKUP(DATE(C$2,$A345,$B345),'2015-2020 Data'!$B:$L,11,FALSE),"")</f>
        <v>Down</v>
      </c>
      <c r="D345" s="7" t="str">
        <f>IFERROR(VLOOKUP(DATE(D$2,$A345,$B345),'2015-2020 Data'!$B:$L,11,FALSE),"")</f>
        <v>Up</v>
      </c>
      <c r="E345" s="7" t="str">
        <f>IFERROR(VLOOKUP(DATE(E$2,$A345,$B345),'2015-2020 Data'!$B:$L,11,FALSE),"")</f>
        <v>Up</v>
      </c>
      <c r="F345" s="7" t="str">
        <f>IFERROR(VLOOKUP(DATE(F$2,$A345,$B345),'2015-2020 Data'!$B:$L,11,FALSE),"")</f>
        <v/>
      </c>
      <c r="G345" s="7" t="str">
        <f>IFERROR(VLOOKUP(DATE(G$2,$A345,$B345),'2015-2020 Data'!$B:$L,11,FALSE),"")</f>
        <v/>
      </c>
      <c r="H345" s="7" t="str">
        <f>IFERROR(VLOOKUP(DATE(H$2,$A345,$B345),'2015-2020 Data'!$B:$L,11,FALSE),"")</f>
        <v>Up</v>
      </c>
      <c r="I345" s="6">
        <f t="shared" si="36"/>
        <v>3</v>
      </c>
      <c r="J345" s="6">
        <f t="shared" si="37"/>
        <v>1</v>
      </c>
      <c r="L345" s="8">
        <v>18</v>
      </c>
      <c r="M345" s="8">
        <v>13</v>
      </c>
      <c r="N345" s="9">
        <f t="shared" si="32"/>
        <v>58.064516129032256</v>
      </c>
      <c r="P345" s="8">
        <f t="shared" si="33"/>
        <v>21</v>
      </c>
      <c r="Q345" s="8">
        <f t="shared" si="34"/>
        <v>14</v>
      </c>
      <c r="R345" s="9">
        <f t="shared" si="35"/>
        <v>60</v>
      </c>
    </row>
    <row r="346" spans="1:18" x14ac:dyDescent="0.25">
      <c r="A346" s="4">
        <v>12</v>
      </c>
      <c r="B346" s="4">
        <v>9</v>
      </c>
      <c r="C346" s="7" t="str">
        <f>IFERROR(VLOOKUP(DATE(C$2,$A346,$B346),'2015-2020 Data'!$B:$L,11,FALSE),"")</f>
        <v>Down</v>
      </c>
      <c r="D346" s="7" t="str">
        <f>IFERROR(VLOOKUP(DATE(D$2,$A346,$B346),'2015-2020 Data'!$B:$L,11,FALSE),"")</f>
        <v>Up</v>
      </c>
      <c r="E346" s="7" t="str">
        <f>IFERROR(VLOOKUP(DATE(E$2,$A346,$B346),'2015-2020 Data'!$B:$L,11,FALSE),"")</f>
        <v/>
      </c>
      <c r="F346" s="7" t="str">
        <f>IFERROR(VLOOKUP(DATE(F$2,$A346,$B346),'2015-2020 Data'!$B:$L,11,FALSE),"")</f>
        <v/>
      </c>
      <c r="G346" s="7" t="str">
        <f>IFERROR(VLOOKUP(DATE(G$2,$A346,$B346),'2015-2020 Data'!$B:$L,11,FALSE),"")</f>
        <v>Down</v>
      </c>
      <c r="H346" s="7" t="str">
        <f>IFERROR(VLOOKUP(DATE(H$2,$A346,$B346),'2015-2020 Data'!$B:$L,11,FALSE),"")</f>
        <v>Down</v>
      </c>
      <c r="I346" s="6">
        <f t="shared" si="36"/>
        <v>1</v>
      </c>
      <c r="J346" s="6">
        <f t="shared" si="37"/>
        <v>3</v>
      </c>
      <c r="L346" s="8">
        <v>16</v>
      </c>
      <c r="M346" s="8">
        <v>15</v>
      </c>
      <c r="N346" s="9">
        <f t="shared" si="32"/>
        <v>51.612903225806448</v>
      </c>
      <c r="P346" s="8">
        <f t="shared" si="33"/>
        <v>17</v>
      </c>
      <c r="Q346" s="8">
        <f t="shared" si="34"/>
        <v>18</v>
      </c>
      <c r="R346" s="9">
        <f t="shared" si="35"/>
        <v>48.571428571428569</v>
      </c>
    </row>
    <row r="347" spans="1:18" x14ac:dyDescent="0.25">
      <c r="A347" s="4">
        <v>12</v>
      </c>
      <c r="B347" s="4">
        <v>10</v>
      </c>
      <c r="C347" s="7" t="str">
        <f>IFERROR(VLOOKUP(DATE(C$2,$A347,$B347),'2015-2020 Data'!$B:$L,11,FALSE),"")</f>
        <v>Up</v>
      </c>
      <c r="D347" s="7" t="str">
        <f>IFERROR(VLOOKUP(DATE(D$2,$A347,$B347),'2015-2020 Data'!$B:$L,11,FALSE),"")</f>
        <v/>
      </c>
      <c r="E347" s="7" t="str">
        <f>IFERROR(VLOOKUP(DATE(E$2,$A347,$B347),'2015-2020 Data'!$B:$L,11,FALSE),"")</f>
        <v/>
      </c>
      <c r="F347" s="7" t="str">
        <f>IFERROR(VLOOKUP(DATE(F$2,$A347,$B347),'2015-2020 Data'!$B:$L,11,FALSE),"")</f>
        <v>Up</v>
      </c>
      <c r="G347" s="7" t="str">
        <f>IFERROR(VLOOKUP(DATE(G$2,$A347,$B347),'2015-2020 Data'!$B:$L,11,FALSE),"")</f>
        <v>Down</v>
      </c>
      <c r="H347" s="7" t="str">
        <f>IFERROR(VLOOKUP(DATE(H$2,$A347,$B347),'2015-2020 Data'!$B:$L,11,FALSE),"")</f>
        <v>Up</v>
      </c>
      <c r="I347" s="6">
        <f t="shared" si="36"/>
        <v>3</v>
      </c>
      <c r="J347" s="6">
        <f t="shared" si="37"/>
        <v>1</v>
      </c>
      <c r="L347" s="8">
        <v>17</v>
      </c>
      <c r="M347" s="8">
        <v>15</v>
      </c>
      <c r="N347" s="9">
        <f t="shared" si="32"/>
        <v>53.125</v>
      </c>
      <c r="P347" s="8">
        <f t="shared" si="33"/>
        <v>20</v>
      </c>
      <c r="Q347" s="8">
        <f t="shared" si="34"/>
        <v>16</v>
      </c>
      <c r="R347" s="9">
        <f t="shared" si="35"/>
        <v>55.555555555555557</v>
      </c>
    </row>
    <row r="348" spans="1:18" x14ac:dyDescent="0.25">
      <c r="A348" s="4">
        <v>12</v>
      </c>
      <c r="B348" s="4">
        <v>11</v>
      </c>
      <c r="C348" s="7" t="str">
        <f>IFERROR(VLOOKUP(DATE(C$2,$A348,$B348),'2015-2020 Data'!$B:$L,11,FALSE),"")</f>
        <v>Down</v>
      </c>
      <c r="D348" s="7" t="str">
        <f>IFERROR(VLOOKUP(DATE(D$2,$A348,$B348),'2015-2020 Data'!$B:$L,11,FALSE),"")</f>
        <v/>
      </c>
      <c r="E348" s="7" t="str">
        <f>IFERROR(VLOOKUP(DATE(E$2,$A348,$B348),'2015-2020 Data'!$B:$L,11,FALSE),"")</f>
        <v>Up</v>
      </c>
      <c r="F348" s="7" t="str">
        <f>IFERROR(VLOOKUP(DATE(F$2,$A348,$B348),'2015-2020 Data'!$B:$L,11,FALSE),"")</f>
        <v>Up</v>
      </c>
      <c r="G348" s="7" t="str">
        <f>IFERROR(VLOOKUP(DATE(G$2,$A348,$B348),'2015-2020 Data'!$B:$L,11,FALSE),"")</f>
        <v>Up</v>
      </c>
      <c r="H348" s="7" t="str">
        <f>IFERROR(VLOOKUP(DATE(H$2,$A348,$B348),'2015-2020 Data'!$B:$L,11,FALSE),"")</f>
        <v>Down</v>
      </c>
      <c r="I348" s="6">
        <f t="shared" si="36"/>
        <v>3</v>
      </c>
      <c r="J348" s="6">
        <f t="shared" si="37"/>
        <v>2</v>
      </c>
      <c r="L348" s="8">
        <v>13</v>
      </c>
      <c r="M348" s="8">
        <v>18</v>
      </c>
      <c r="N348" s="9">
        <f t="shared" si="32"/>
        <v>41.935483870967744</v>
      </c>
      <c r="P348" s="8">
        <f t="shared" si="33"/>
        <v>16</v>
      </c>
      <c r="Q348" s="8">
        <f t="shared" si="34"/>
        <v>20</v>
      </c>
      <c r="R348" s="9">
        <f t="shared" si="35"/>
        <v>44.444444444444443</v>
      </c>
    </row>
    <row r="349" spans="1:18" x14ac:dyDescent="0.25">
      <c r="A349" s="4">
        <v>12</v>
      </c>
      <c r="B349" s="4">
        <v>12</v>
      </c>
      <c r="C349" s="7" t="str">
        <f>IFERROR(VLOOKUP(DATE(C$2,$A349,$B349),'2015-2020 Data'!$B:$L,11,FALSE),"")</f>
        <v/>
      </c>
      <c r="D349" s="7" t="str">
        <f>IFERROR(VLOOKUP(DATE(D$2,$A349,$B349),'2015-2020 Data'!$B:$L,11,FALSE),"")</f>
        <v>Down</v>
      </c>
      <c r="E349" s="7" t="str">
        <f>IFERROR(VLOOKUP(DATE(E$2,$A349,$B349),'2015-2020 Data'!$B:$L,11,FALSE),"")</f>
        <v>Down</v>
      </c>
      <c r="F349" s="7" t="str">
        <f>IFERROR(VLOOKUP(DATE(F$2,$A349,$B349),'2015-2020 Data'!$B:$L,11,FALSE),"")</f>
        <v>Up</v>
      </c>
      <c r="G349" s="7" t="str">
        <f>IFERROR(VLOOKUP(DATE(G$2,$A349,$B349),'2015-2020 Data'!$B:$L,11,FALSE),"")</f>
        <v>Up</v>
      </c>
      <c r="H349" s="7" t="str">
        <f>IFERROR(VLOOKUP(DATE(H$2,$A349,$B349),'2015-2020 Data'!$B:$L,11,FALSE),"")</f>
        <v/>
      </c>
      <c r="I349" s="6">
        <f t="shared" si="36"/>
        <v>2</v>
      </c>
      <c r="J349" s="6">
        <f t="shared" si="37"/>
        <v>2</v>
      </c>
      <c r="L349" s="8">
        <v>14</v>
      </c>
      <c r="M349" s="8">
        <v>18</v>
      </c>
      <c r="N349" s="9">
        <f t="shared" si="32"/>
        <v>43.75</v>
      </c>
      <c r="P349" s="8">
        <f t="shared" si="33"/>
        <v>16</v>
      </c>
      <c r="Q349" s="8">
        <f t="shared" si="34"/>
        <v>20</v>
      </c>
      <c r="R349" s="9">
        <f t="shared" si="35"/>
        <v>44.444444444444443</v>
      </c>
    </row>
    <row r="350" spans="1:18" x14ac:dyDescent="0.25">
      <c r="A350" s="4">
        <v>12</v>
      </c>
      <c r="B350" s="4">
        <v>13</v>
      </c>
      <c r="C350" s="7" t="str">
        <f>IFERROR(VLOOKUP(DATE(C$2,$A350,$B350),'2015-2020 Data'!$B:$L,11,FALSE),"")</f>
        <v/>
      </c>
      <c r="D350" s="7" t="str">
        <f>IFERROR(VLOOKUP(DATE(D$2,$A350,$B350),'2015-2020 Data'!$B:$L,11,FALSE),"")</f>
        <v>Up</v>
      </c>
      <c r="E350" s="7" t="str">
        <f>IFERROR(VLOOKUP(DATE(E$2,$A350,$B350),'2015-2020 Data'!$B:$L,11,FALSE),"")</f>
        <v>Up</v>
      </c>
      <c r="F350" s="7" t="str">
        <f>IFERROR(VLOOKUP(DATE(F$2,$A350,$B350),'2015-2020 Data'!$B:$L,11,FALSE),"")</f>
        <v>Down</v>
      </c>
      <c r="G350" s="7" t="str">
        <f>IFERROR(VLOOKUP(DATE(G$2,$A350,$B350),'2015-2020 Data'!$B:$L,11,FALSE),"")</f>
        <v>Up</v>
      </c>
      <c r="H350" s="7" t="str">
        <f>IFERROR(VLOOKUP(DATE(H$2,$A350,$B350),'2015-2020 Data'!$B:$L,11,FALSE),"")</f>
        <v/>
      </c>
      <c r="I350" s="6">
        <f t="shared" si="36"/>
        <v>3</v>
      </c>
      <c r="J350" s="6">
        <f t="shared" si="37"/>
        <v>1</v>
      </c>
      <c r="L350" s="8">
        <v>14</v>
      </c>
      <c r="M350" s="8">
        <v>17</v>
      </c>
      <c r="N350" s="9">
        <f t="shared" si="32"/>
        <v>45.161290322580648</v>
      </c>
      <c r="P350" s="8">
        <f t="shared" si="33"/>
        <v>17</v>
      </c>
      <c r="Q350" s="8">
        <f t="shared" si="34"/>
        <v>18</v>
      </c>
      <c r="R350" s="9">
        <f t="shared" si="35"/>
        <v>48.571428571428569</v>
      </c>
    </row>
    <row r="351" spans="1:18" x14ac:dyDescent="0.25">
      <c r="A351" s="4">
        <v>12</v>
      </c>
      <c r="B351" s="4">
        <v>14</v>
      </c>
      <c r="C351" s="7" t="str">
        <f>IFERROR(VLOOKUP(DATE(C$2,$A351,$B351),'2015-2020 Data'!$B:$L,11,FALSE),"")</f>
        <v>Up</v>
      </c>
      <c r="D351" s="7" t="str">
        <f>IFERROR(VLOOKUP(DATE(D$2,$A351,$B351),'2015-2020 Data'!$B:$L,11,FALSE),"")</f>
        <v>Down</v>
      </c>
      <c r="E351" s="7" t="str">
        <f>IFERROR(VLOOKUP(DATE(E$2,$A351,$B351),'2015-2020 Data'!$B:$L,11,FALSE),"")</f>
        <v>Down</v>
      </c>
      <c r="F351" s="7" t="str">
        <f>IFERROR(VLOOKUP(DATE(F$2,$A351,$B351),'2015-2020 Data'!$B:$L,11,FALSE),"")</f>
        <v>Down</v>
      </c>
      <c r="G351" s="7" t="str">
        <f>IFERROR(VLOOKUP(DATE(G$2,$A351,$B351),'2015-2020 Data'!$B:$L,11,FALSE),"")</f>
        <v/>
      </c>
      <c r="H351" s="7" t="str">
        <f>IFERROR(VLOOKUP(DATE(H$2,$A351,$B351),'2015-2020 Data'!$B:$L,11,FALSE),"")</f>
        <v>Up</v>
      </c>
      <c r="I351" s="6">
        <f t="shared" si="36"/>
        <v>2</v>
      </c>
      <c r="J351" s="6">
        <f t="shared" si="37"/>
        <v>3</v>
      </c>
      <c r="L351" s="8">
        <v>12</v>
      </c>
      <c r="M351" s="8">
        <v>19</v>
      </c>
      <c r="N351" s="9">
        <f t="shared" si="32"/>
        <v>38.70967741935484</v>
      </c>
      <c r="P351" s="8">
        <f t="shared" si="33"/>
        <v>14</v>
      </c>
      <c r="Q351" s="8">
        <f t="shared" si="34"/>
        <v>22</v>
      </c>
      <c r="R351" s="9">
        <f t="shared" si="35"/>
        <v>38.888888888888886</v>
      </c>
    </row>
    <row r="352" spans="1:18" x14ac:dyDescent="0.25">
      <c r="A352" s="4">
        <v>12</v>
      </c>
      <c r="B352" s="4">
        <v>15</v>
      </c>
      <c r="C352" s="7" t="str">
        <f>IFERROR(VLOOKUP(DATE(C$2,$A352,$B352),'2015-2020 Data'!$B:$L,11,FALSE),"")</f>
        <v>Up</v>
      </c>
      <c r="D352" s="7" t="str">
        <f>IFERROR(VLOOKUP(DATE(D$2,$A352,$B352),'2015-2020 Data'!$B:$L,11,FALSE),"")</f>
        <v>Up</v>
      </c>
      <c r="E352" s="7" t="str">
        <f>IFERROR(VLOOKUP(DATE(E$2,$A352,$B352),'2015-2020 Data'!$B:$L,11,FALSE),"")</f>
        <v>Up</v>
      </c>
      <c r="F352" s="7" t="str">
        <f>IFERROR(VLOOKUP(DATE(F$2,$A352,$B352),'2015-2020 Data'!$B:$L,11,FALSE),"")</f>
        <v/>
      </c>
      <c r="G352" s="7" t="str">
        <f>IFERROR(VLOOKUP(DATE(G$2,$A352,$B352),'2015-2020 Data'!$B:$L,11,FALSE),"")</f>
        <v/>
      </c>
      <c r="H352" s="7" t="str">
        <f>IFERROR(VLOOKUP(DATE(H$2,$A352,$B352),'2015-2020 Data'!$B:$L,11,FALSE),"")</f>
        <v>Up</v>
      </c>
      <c r="I352" s="6">
        <f t="shared" si="36"/>
        <v>4</v>
      </c>
      <c r="J352" s="6">
        <f t="shared" si="37"/>
        <v>0</v>
      </c>
      <c r="L352" s="8">
        <v>13</v>
      </c>
      <c r="M352" s="8">
        <v>17</v>
      </c>
      <c r="N352" s="9">
        <f t="shared" si="32"/>
        <v>43.333333333333336</v>
      </c>
      <c r="P352" s="8">
        <f t="shared" si="33"/>
        <v>17</v>
      </c>
      <c r="Q352" s="8">
        <f t="shared" si="34"/>
        <v>17</v>
      </c>
      <c r="R352" s="9">
        <f t="shared" si="35"/>
        <v>50</v>
      </c>
    </row>
    <row r="353" spans="1:18" x14ac:dyDescent="0.25">
      <c r="A353" s="4">
        <v>12</v>
      </c>
      <c r="B353" s="4">
        <v>16</v>
      </c>
      <c r="C353" s="7" t="str">
        <f>IFERROR(VLOOKUP(DATE(C$2,$A353,$B353),'2015-2020 Data'!$B:$L,11,FALSE),"")</f>
        <v>Up</v>
      </c>
      <c r="D353" s="7" t="str">
        <f>IFERROR(VLOOKUP(DATE(D$2,$A353,$B353),'2015-2020 Data'!$B:$L,11,FALSE),"")</f>
        <v>Down</v>
      </c>
      <c r="E353" s="7" t="str">
        <f>IFERROR(VLOOKUP(DATE(E$2,$A353,$B353),'2015-2020 Data'!$B:$L,11,FALSE),"")</f>
        <v/>
      </c>
      <c r="F353" s="7" t="str">
        <f>IFERROR(VLOOKUP(DATE(F$2,$A353,$B353),'2015-2020 Data'!$B:$L,11,FALSE),"")</f>
        <v/>
      </c>
      <c r="G353" s="7" t="str">
        <f>IFERROR(VLOOKUP(DATE(G$2,$A353,$B353),'2015-2020 Data'!$B:$L,11,FALSE),"")</f>
        <v>Up</v>
      </c>
      <c r="H353" s="7" t="str">
        <f>IFERROR(VLOOKUP(DATE(H$2,$A353,$B353),'2015-2020 Data'!$B:$L,11,FALSE),"")</f>
        <v>Up</v>
      </c>
      <c r="I353" s="6">
        <f t="shared" si="36"/>
        <v>3</v>
      </c>
      <c r="J353" s="6">
        <f t="shared" si="37"/>
        <v>1</v>
      </c>
      <c r="L353" s="8">
        <v>20</v>
      </c>
      <c r="M353" s="8">
        <v>11</v>
      </c>
      <c r="N353" s="9">
        <f t="shared" si="32"/>
        <v>64.516129032258064</v>
      </c>
      <c r="P353" s="8">
        <f t="shared" si="33"/>
        <v>23</v>
      </c>
      <c r="Q353" s="8">
        <f t="shared" si="34"/>
        <v>12</v>
      </c>
      <c r="R353" s="9">
        <f t="shared" si="35"/>
        <v>65.714285714285708</v>
      </c>
    </row>
    <row r="354" spans="1:18" x14ac:dyDescent="0.25">
      <c r="A354" s="4">
        <v>12</v>
      </c>
      <c r="B354" s="4">
        <v>17</v>
      </c>
      <c r="C354" s="7" t="str">
        <f>IFERROR(VLOOKUP(DATE(C$2,$A354,$B354),'2015-2020 Data'!$B:$L,11,FALSE),"")</f>
        <v>Down</v>
      </c>
      <c r="D354" s="7" t="str">
        <f>IFERROR(VLOOKUP(DATE(D$2,$A354,$B354),'2015-2020 Data'!$B:$L,11,FALSE),"")</f>
        <v/>
      </c>
      <c r="E354" s="7" t="str">
        <f>IFERROR(VLOOKUP(DATE(E$2,$A354,$B354),'2015-2020 Data'!$B:$L,11,FALSE),"")</f>
        <v/>
      </c>
      <c r="F354" s="7" t="str">
        <f>IFERROR(VLOOKUP(DATE(F$2,$A354,$B354),'2015-2020 Data'!$B:$L,11,FALSE),"")</f>
        <v>Down</v>
      </c>
      <c r="G354" s="7" t="str">
        <f>IFERROR(VLOOKUP(DATE(G$2,$A354,$B354),'2015-2020 Data'!$B:$L,11,FALSE),"")</f>
        <v>Up</v>
      </c>
      <c r="H354" s="7" t="str">
        <f>IFERROR(VLOOKUP(DATE(H$2,$A354,$B354),'2015-2020 Data'!$B:$L,11,FALSE),"")</f>
        <v>Up</v>
      </c>
      <c r="I354" s="6">
        <f t="shared" si="36"/>
        <v>2</v>
      </c>
      <c r="J354" s="6">
        <f t="shared" si="37"/>
        <v>2</v>
      </c>
      <c r="L354" s="8">
        <v>17</v>
      </c>
      <c r="M354" s="8">
        <v>15</v>
      </c>
      <c r="N354" s="9">
        <f t="shared" si="32"/>
        <v>53.125</v>
      </c>
      <c r="P354" s="8">
        <f t="shared" si="33"/>
        <v>19</v>
      </c>
      <c r="Q354" s="8">
        <f t="shared" si="34"/>
        <v>17</v>
      </c>
      <c r="R354" s="9">
        <f t="shared" si="35"/>
        <v>52.777777777777779</v>
      </c>
    </row>
    <row r="355" spans="1:18" x14ac:dyDescent="0.25">
      <c r="A355" s="4">
        <v>12</v>
      </c>
      <c r="B355" s="4">
        <v>18</v>
      </c>
      <c r="C355" s="7" t="str">
        <f>IFERROR(VLOOKUP(DATE(C$2,$A355,$B355),'2015-2020 Data'!$B:$L,11,FALSE),"")</f>
        <v>Down</v>
      </c>
      <c r="D355" s="7" t="str">
        <f>IFERROR(VLOOKUP(DATE(D$2,$A355,$B355),'2015-2020 Data'!$B:$L,11,FALSE),"")</f>
        <v/>
      </c>
      <c r="E355" s="7" t="str">
        <f>IFERROR(VLOOKUP(DATE(E$2,$A355,$B355),'2015-2020 Data'!$B:$L,11,FALSE),"")</f>
        <v>Up</v>
      </c>
      <c r="F355" s="7" t="str">
        <f>IFERROR(VLOOKUP(DATE(F$2,$A355,$B355),'2015-2020 Data'!$B:$L,11,FALSE),"")</f>
        <v>Up</v>
      </c>
      <c r="G355" s="7" t="str">
        <f>IFERROR(VLOOKUP(DATE(G$2,$A355,$B355),'2015-2020 Data'!$B:$L,11,FALSE),"")</f>
        <v>Up</v>
      </c>
      <c r="H355" s="7" t="str">
        <f>IFERROR(VLOOKUP(DATE(H$2,$A355,$B355),'2015-2020 Data'!$B:$L,11,FALSE),"")</f>
        <v>Down</v>
      </c>
      <c r="I355" s="6">
        <f t="shared" si="36"/>
        <v>3</v>
      </c>
      <c r="J355" s="6">
        <f t="shared" si="37"/>
        <v>2</v>
      </c>
      <c r="L355" s="8">
        <v>19</v>
      </c>
      <c r="M355" s="8">
        <v>12</v>
      </c>
      <c r="N355" s="9">
        <f t="shared" si="32"/>
        <v>61.29032258064516</v>
      </c>
      <c r="P355" s="8">
        <f t="shared" si="33"/>
        <v>22</v>
      </c>
      <c r="Q355" s="8">
        <f t="shared" si="34"/>
        <v>14</v>
      </c>
      <c r="R355" s="9">
        <f t="shared" si="35"/>
        <v>61.111111111111114</v>
      </c>
    </row>
    <row r="356" spans="1:18" x14ac:dyDescent="0.25">
      <c r="A356" s="4">
        <v>12</v>
      </c>
      <c r="B356" s="4">
        <v>19</v>
      </c>
      <c r="C356" s="7" t="str">
        <f>IFERROR(VLOOKUP(DATE(C$2,$A356,$B356),'2015-2020 Data'!$B:$L,11,FALSE),"")</f>
        <v/>
      </c>
      <c r="D356" s="7" t="str">
        <f>IFERROR(VLOOKUP(DATE(D$2,$A356,$B356),'2015-2020 Data'!$B:$L,11,FALSE),"")</f>
        <v>Up</v>
      </c>
      <c r="E356" s="7" t="str">
        <f>IFERROR(VLOOKUP(DATE(E$2,$A356,$B356),'2015-2020 Data'!$B:$L,11,FALSE),"")</f>
        <v>Down</v>
      </c>
      <c r="F356" s="7" t="str">
        <f>IFERROR(VLOOKUP(DATE(F$2,$A356,$B356),'2015-2020 Data'!$B:$L,11,FALSE),"")</f>
        <v>Down</v>
      </c>
      <c r="G356" s="7" t="str">
        <f>IFERROR(VLOOKUP(DATE(G$2,$A356,$B356),'2015-2020 Data'!$B:$L,11,FALSE),"")</f>
        <v>Up</v>
      </c>
      <c r="H356" s="7" t="str">
        <f>IFERROR(VLOOKUP(DATE(H$2,$A356,$B356),'2015-2020 Data'!$B:$L,11,FALSE),"")</f>
        <v/>
      </c>
      <c r="I356" s="6">
        <f t="shared" si="36"/>
        <v>2</v>
      </c>
      <c r="J356" s="6">
        <f t="shared" si="37"/>
        <v>2</v>
      </c>
      <c r="L356" s="8">
        <v>13</v>
      </c>
      <c r="M356" s="8">
        <v>19</v>
      </c>
      <c r="N356" s="9">
        <f t="shared" si="32"/>
        <v>40.625</v>
      </c>
      <c r="P356" s="8">
        <f t="shared" si="33"/>
        <v>15</v>
      </c>
      <c r="Q356" s="8">
        <f t="shared" si="34"/>
        <v>21</v>
      </c>
      <c r="R356" s="9">
        <f t="shared" si="35"/>
        <v>41.666666666666664</v>
      </c>
    </row>
    <row r="357" spans="1:18" x14ac:dyDescent="0.25">
      <c r="A357" s="4">
        <v>12</v>
      </c>
      <c r="B357" s="4">
        <v>20</v>
      </c>
      <c r="C357" s="7" t="str">
        <f>IFERROR(VLOOKUP(DATE(C$2,$A357,$B357),'2015-2020 Data'!$B:$L,11,FALSE),"")</f>
        <v/>
      </c>
      <c r="D357" s="7" t="str">
        <f>IFERROR(VLOOKUP(DATE(D$2,$A357,$B357),'2015-2020 Data'!$B:$L,11,FALSE),"")</f>
        <v>Up</v>
      </c>
      <c r="E357" s="7" t="str">
        <f>IFERROR(VLOOKUP(DATE(E$2,$A357,$B357),'2015-2020 Data'!$B:$L,11,FALSE),"")</f>
        <v>Down</v>
      </c>
      <c r="F357" s="7" t="str">
        <f>IFERROR(VLOOKUP(DATE(F$2,$A357,$B357),'2015-2020 Data'!$B:$L,11,FALSE),"")</f>
        <v>Down</v>
      </c>
      <c r="G357" s="7" t="str">
        <f>IFERROR(VLOOKUP(DATE(G$2,$A357,$B357),'2015-2020 Data'!$B:$L,11,FALSE),"")</f>
        <v>Up</v>
      </c>
      <c r="H357" s="7" t="str">
        <f>IFERROR(VLOOKUP(DATE(H$2,$A357,$B357),'2015-2020 Data'!$B:$L,11,FALSE),"")</f>
        <v/>
      </c>
      <c r="I357" s="6">
        <f t="shared" si="36"/>
        <v>2</v>
      </c>
      <c r="J357" s="6">
        <f t="shared" si="37"/>
        <v>2</v>
      </c>
      <c r="L357" s="8">
        <v>17</v>
      </c>
      <c r="M357" s="8">
        <v>15</v>
      </c>
      <c r="N357" s="9">
        <f t="shared" si="32"/>
        <v>53.125</v>
      </c>
      <c r="P357" s="8">
        <f t="shared" si="33"/>
        <v>19</v>
      </c>
      <c r="Q357" s="8">
        <f t="shared" si="34"/>
        <v>17</v>
      </c>
      <c r="R357" s="9">
        <f t="shared" si="35"/>
        <v>52.777777777777779</v>
      </c>
    </row>
    <row r="358" spans="1:18" x14ac:dyDescent="0.25">
      <c r="A358" s="4">
        <v>12</v>
      </c>
      <c r="B358" s="4">
        <v>21</v>
      </c>
      <c r="C358" s="7" t="str">
        <f>IFERROR(VLOOKUP(DATE(C$2,$A358,$B358),'2015-2020 Data'!$B:$L,11,FALSE),"")</f>
        <v>Up</v>
      </c>
      <c r="D358" s="7" t="str">
        <f>IFERROR(VLOOKUP(DATE(D$2,$A358,$B358),'2015-2020 Data'!$B:$L,11,FALSE),"")</f>
        <v>Down</v>
      </c>
      <c r="E358" s="7" t="str">
        <f>IFERROR(VLOOKUP(DATE(E$2,$A358,$B358),'2015-2020 Data'!$B:$L,11,FALSE),"")</f>
        <v>Up</v>
      </c>
      <c r="F358" s="7" t="str">
        <f>IFERROR(VLOOKUP(DATE(F$2,$A358,$B358),'2015-2020 Data'!$B:$L,11,FALSE),"")</f>
        <v>Down</v>
      </c>
      <c r="G358" s="7" t="str">
        <f>IFERROR(VLOOKUP(DATE(G$2,$A358,$B358),'2015-2020 Data'!$B:$L,11,FALSE),"")</f>
        <v/>
      </c>
      <c r="H358" s="7" t="str">
        <f>IFERROR(VLOOKUP(DATE(H$2,$A358,$B358),'2015-2020 Data'!$B:$L,11,FALSE),"")</f>
        <v>Down</v>
      </c>
      <c r="I358" s="6">
        <f t="shared" si="36"/>
        <v>2</v>
      </c>
      <c r="J358" s="6">
        <f t="shared" si="37"/>
        <v>3</v>
      </c>
      <c r="L358" s="8">
        <v>21</v>
      </c>
      <c r="M358" s="8">
        <v>10</v>
      </c>
      <c r="N358" s="9">
        <f t="shared" si="32"/>
        <v>67.741935483870961</v>
      </c>
      <c r="P358" s="8">
        <f t="shared" si="33"/>
        <v>23</v>
      </c>
      <c r="Q358" s="8">
        <f t="shared" si="34"/>
        <v>13</v>
      </c>
      <c r="R358" s="9">
        <f t="shared" si="35"/>
        <v>63.888888888888886</v>
      </c>
    </row>
    <row r="359" spans="1:18" x14ac:dyDescent="0.25">
      <c r="A359" s="4">
        <v>12</v>
      </c>
      <c r="B359" s="4">
        <v>22</v>
      </c>
      <c r="C359" s="7" t="str">
        <f>IFERROR(VLOOKUP(DATE(C$2,$A359,$B359),'2015-2020 Data'!$B:$L,11,FALSE),"")</f>
        <v>Up</v>
      </c>
      <c r="D359" s="7" t="str">
        <f>IFERROR(VLOOKUP(DATE(D$2,$A359,$B359),'2015-2020 Data'!$B:$L,11,FALSE),"")</f>
        <v>Down</v>
      </c>
      <c r="E359" s="7" t="str">
        <f>IFERROR(VLOOKUP(DATE(E$2,$A359,$B359),'2015-2020 Data'!$B:$L,11,FALSE),"")</f>
        <v>Down</v>
      </c>
      <c r="F359" s="7" t="str">
        <f>IFERROR(VLOOKUP(DATE(F$2,$A359,$B359),'2015-2020 Data'!$B:$L,11,FALSE),"")</f>
        <v/>
      </c>
      <c r="G359" s="7" t="str">
        <f>IFERROR(VLOOKUP(DATE(G$2,$A359,$B359),'2015-2020 Data'!$B:$L,11,FALSE),"")</f>
        <v/>
      </c>
      <c r="H359" s="7" t="str">
        <f>IFERROR(VLOOKUP(DATE(H$2,$A359,$B359),'2015-2020 Data'!$B:$L,11,FALSE),"")</f>
        <v>Up</v>
      </c>
      <c r="I359" s="6">
        <f t="shared" si="36"/>
        <v>2</v>
      </c>
      <c r="J359" s="6">
        <f t="shared" si="37"/>
        <v>2</v>
      </c>
      <c r="L359" s="8">
        <v>23</v>
      </c>
      <c r="M359" s="8">
        <v>8</v>
      </c>
      <c r="N359" s="9">
        <f t="shared" si="32"/>
        <v>74.193548387096769</v>
      </c>
      <c r="P359" s="8">
        <f t="shared" si="33"/>
        <v>25</v>
      </c>
      <c r="Q359" s="8">
        <f t="shared" si="34"/>
        <v>10</v>
      </c>
      <c r="R359" s="9">
        <f t="shared" si="35"/>
        <v>71.428571428571431</v>
      </c>
    </row>
    <row r="360" spans="1:18" x14ac:dyDescent="0.25">
      <c r="A360" s="4">
        <v>12</v>
      </c>
      <c r="B360" s="4">
        <v>23</v>
      </c>
      <c r="C360" s="7" t="str">
        <f>IFERROR(VLOOKUP(DATE(C$2,$A360,$B360),'2015-2020 Data'!$B:$L,11,FALSE),"")</f>
        <v>Up</v>
      </c>
      <c r="D360" s="7" t="str">
        <f>IFERROR(VLOOKUP(DATE(D$2,$A360,$B360),'2015-2020 Data'!$B:$L,11,FALSE),"")</f>
        <v>Up</v>
      </c>
      <c r="E360" s="7" t="str">
        <f>IFERROR(VLOOKUP(DATE(E$2,$A360,$B360),'2015-2020 Data'!$B:$L,11,FALSE),"")</f>
        <v/>
      </c>
      <c r="F360" s="7" t="str">
        <f>IFERROR(VLOOKUP(DATE(F$2,$A360,$B360),'2015-2020 Data'!$B:$L,11,FALSE),"")</f>
        <v/>
      </c>
      <c r="G360" s="7" t="str">
        <f>IFERROR(VLOOKUP(DATE(G$2,$A360,$B360),'2015-2020 Data'!$B:$L,11,FALSE),"")</f>
        <v>Up</v>
      </c>
      <c r="H360" s="7" t="str">
        <f>IFERROR(VLOOKUP(DATE(H$2,$A360,$B360),'2015-2020 Data'!$B:$L,11,FALSE),"")</f>
        <v>Down</v>
      </c>
      <c r="I360" s="6">
        <f t="shared" si="36"/>
        <v>3</v>
      </c>
      <c r="J360" s="6">
        <f t="shared" si="37"/>
        <v>1</v>
      </c>
      <c r="L360" s="8">
        <v>21</v>
      </c>
      <c r="M360" s="8">
        <v>10</v>
      </c>
      <c r="N360" s="9">
        <f t="shared" si="32"/>
        <v>67.741935483870961</v>
      </c>
      <c r="P360" s="8">
        <f t="shared" si="33"/>
        <v>24</v>
      </c>
      <c r="Q360" s="8">
        <f t="shared" si="34"/>
        <v>11</v>
      </c>
      <c r="R360" s="9">
        <f t="shared" si="35"/>
        <v>68.571428571428569</v>
      </c>
    </row>
    <row r="361" spans="1:18" x14ac:dyDescent="0.25">
      <c r="A361" s="4">
        <v>12</v>
      </c>
      <c r="B361" s="4">
        <v>24</v>
      </c>
      <c r="C361" s="7" t="str">
        <f>IFERROR(VLOOKUP(DATE(C$2,$A361,$B361),'2015-2020 Data'!$B:$L,11,FALSE),"")</f>
        <v>Up</v>
      </c>
      <c r="D361" s="7" t="str">
        <f>IFERROR(VLOOKUP(DATE(D$2,$A361,$B361),'2015-2020 Data'!$B:$L,11,FALSE),"")</f>
        <v/>
      </c>
      <c r="E361" s="7" t="str">
        <f>IFERROR(VLOOKUP(DATE(E$2,$A361,$B361),'2015-2020 Data'!$B:$L,11,FALSE),"")</f>
        <v/>
      </c>
      <c r="F361" s="7" t="str">
        <f>IFERROR(VLOOKUP(DATE(F$2,$A361,$B361),'2015-2020 Data'!$B:$L,11,FALSE),"")</f>
        <v>Down</v>
      </c>
      <c r="G361" s="7" t="str">
        <f>IFERROR(VLOOKUP(DATE(G$2,$A361,$B361),'2015-2020 Data'!$B:$L,11,FALSE),"")</f>
        <v>Up</v>
      </c>
      <c r="H361" s="7" t="str">
        <f>IFERROR(VLOOKUP(DATE(H$2,$A361,$B361),'2015-2020 Data'!$B:$L,11,FALSE),"")</f>
        <v>Up</v>
      </c>
      <c r="I361" s="6">
        <f t="shared" si="36"/>
        <v>3</v>
      </c>
      <c r="J361" s="6">
        <f t="shared" si="37"/>
        <v>1</v>
      </c>
      <c r="L361" s="8">
        <v>17</v>
      </c>
      <c r="M361" s="8">
        <v>8</v>
      </c>
      <c r="N361" s="9">
        <f t="shared" si="32"/>
        <v>68</v>
      </c>
      <c r="P361" s="8">
        <f t="shared" si="33"/>
        <v>20</v>
      </c>
      <c r="Q361" s="8">
        <f t="shared" si="34"/>
        <v>9</v>
      </c>
      <c r="R361" s="9">
        <f t="shared" si="35"/>
        <v>68.965517241379317</v>
      </c>
    </row>
    <row r="362" spans="1:18" x14ac:dyDescent="0.25">
      <c r="A362" s="4">
        <v>12</v>
      </c>
      <c r="B362" s="4">
        <v>25</v>
      </c>
      <c r="C362" s="7" t="str">
        <f>IFERROR(VLOOKUP(DATE(C$2,$A362,$B362),'2015-2020 Data'!$B:$L,11,FALSE),"")</f>
        <v/>
      </c>
      <c r="D362" s="7" t="str">
        <f>IFERROR(VLOOKUP(DATE(D$2,$A362,$B362),'2015-2020 Data'!$B:$L,11,FALSE),"")</f>
        <v/>
      </c>
      <c r="E362" s="7" t="str">
        <f>IFERROR(VLOOKUP(DATE(E$2,$A362,$B362),'2015-2020 Data'!$B:$L,11,FALSE),"")</f>
        <v/>
      </c>
      <c r="F362" s="7" t="str">
        <f>IFERROR(VLOOKUP(DATE(F$2,$A362,$B362),'2015-2020 Data'!$B:$L,11,FALSE),"")</f>
        <v/>
      </c>
      <c r="G362" s="7" t="str">
        <f>IFERROR(VLOOKUP(DATE(G$2,$A362,$B362),'2015-2020 Data'!$B:$L,11,FALSE),"")</f>
        <v/>
      </c>
      <c r="H362" s="7" t="str">
        <f>IFERROR(VLOOKUP(DATE(H$2,$A362,$B362),'2015-2020 Data'!$B:$L,11,FALSE),"")</f>
        <v/>
      </c>
      <c r="I362" s="6">
        <f t="shared" si="36"/>
        <v>0</v>
      </c>
      <c r="J362" s="6">
        <f t="shared" si="37"/>
        <v>0</v>
      </c>
      <c r="L362" s="8">
        <v>0</v>
      </c>
      <c r="M362" s="8">
        <v>0</v>
      </c>
      <c r="N362" s="9" t="str">
        <f t="shared" si="32"/>
        <v>holiday</v>
      </c>
      <c r="P362" s="8">
        <f t="shared" si="33"/>
        <v>0</v>
      </c>
      <c r="Q362" s="8">
        <f t="shared" si="34"/>
        <v>0</v>
      </c>
      <c r="R362" s="9" t="str">
        <f t="shared" si="35"/>
        <v>holiday</v>
      </c>
    </row>
    <row r="363" spans="1:18" x14ac:dyDescent="0.25">
      <c r="A363" s="4">
        <v>12</v>
      </c>
      <c r="B363" s="4">
        <v>26</v>
      </c>
      <c r="C363" s="7" t="str">
        <f>IFERROR(VLOOKUP(DATE(C$2,$A363,$B363),'2015-2020 Data'!$B:$L,11,FALSE),"")</f>
        <v/>
      </c>
      <c r="D363" s="7" t="str">
        <f>IFERROR(VLOOKUP(DATE(D$2,$A363,$B363),'2015-2020 Data'!$B:$L,11,FALSE),"")</f>
        <v/>
      </c>
      <c r="E363" s="7" t="str">
        <f>IFERROR(VLOOKUP(DATE(E$2,$A363,$B363),'2015-2020 Data'!$B:$L,11,FALSE),"")</f>
        <v>Down</v>
      </c>
      <c r="F363" s="7" t="str">
        <f>IFERROR(VLOOKUP(DATE(F$2,$A363,$B363),'2015-2020 Data'!$B:$L,11,FALSE),"")</f>
        <v>Up</v>
      </c>
      <c r="G363" s="7" t="str">
        <f>IFERROR(VLOOKUP(DATE(G$2,$A363,$B363),'2015-2020 Data'!$B:$L,11,FALSE),"")</f>
        <v>Up</v>
      </c>
      <c r="H363" s="7" t="str">
        <f>IFERROR(VLOOKUP(DATE(H$2,$A363,$B363),'2015-2020 Data'!$B:$L,11,FALSE),"")</f>
        <v/>
      </c>
      <c r="I363" s="6">
        <f t="shared" si="36"/>
        <v>2</v>
      </c>
      <c r="J363" s="6">
        <f t="shared" si="37"/>
        <v>1</v>
      </c>
      <c r="L363" s="8">
        <v>20</v>
      </c>
      <c r="M363" s="8">
        <v>6</v>
      </c>
      <c r="N363" s="9">
        <f t="shared" si="32"/>
        <v>76.92307692307692</v>
      </c>
      <c r="P363" s="8">
        <f t="shared" si="33"/>
        <v>22</v>
      </c>
      <c r="Q363" s="8">
        <f t="shared" si="34"/>
        <v>7</v>
      </c>
      <c r="R363" s="9">
        <f t="shared" si="35"/>
        <v>75.862068965517238</v>
      </c>
    </row>
    <row r="364" spans="1:18" x14ac:dyDescent="0.25">
      <c r="A364" s="4">
        <v>12</v>
      </c>
      <c r="B364" s="4">
        <v>27</v>
      </c>
      <c r="C364" s="7" t="str">
        <f>IFERROR(VLOOKUP(DATE(C$2,$A364,$B364),'2015-2020 Data'!$B:$L,11,FALSE),"")</f>
        <v/>
      </c>
      <c r="D364" s="7" t="str">
        <f>IFERROR(VLOOKUP(DATE(D$2,$A364,$B364),'2015-2020 Data'!$B:$L,11,FALSE),"")</f>
        <v>Up</v>
      </c>
      <c r="E364" s="7" t="str">
        <f>IFERROR(VLOOKUP(DATE(E$2,$A364,$B364),'2015-2020 Data'!$B:$L,11,FALSE),"")</f>
        <v>Up</v>
      </c>
      <c r="F364" s="7" t="str">
        <f>IFERROR(VLOOKUP(DATE(F$2,$A364,$B364),'2015-2020 Data'!$B:$L,11,FALSE),"")</f>
        <v>Up</v>
      </c>
      <c r="G364" s="7" t="str">
        <f>IFERROR(VLOOKUP(DATE(G$2,$A364,$B364),'2015-2020 Data'!$B:$L,11,FALSE),"")</f>
        <v>Down</v>
      </c>
      <c r="H364" s="7" t="str">
        <f>IFERROR(VLOOKUP(DATE(H$2,$A364,$B364),'2015-2020 Data'!$B:$L,11,FALSE),"")</f>
        <v/>
      </c>
      <c r="I364" s="6">
        <f t="shared" si="36"/>
        <v>3</v>
      </c>
      <c r="J364" s="6">
        <f t="shared" si="37"/>
        <v>1</v>
      </c>
      <c r="L364" s="8">
        <v>19</v>
      </c>
      <c r="M364" s="8">
        <v>13</v>
      </c>
      <c r="N364" s="9">
        <f t="shared" si="32"/>
        <v>59.375</v>
      </c>
      <c r="P364" s="8">
        <f t="shared" si="33"/>
        <v>22</v>
      </c>
      <c r="Q364" s="8">
        <f t="shared" si="34"/>
        <v>14</v>
      </c>
      <c r="R364" s="9">
        <f t="shared" si="35"/>
        <v>61.111111111111114</v>
      </c>
    </row>
    <row r="365" spans="1:18" x14ac:dyDescent="0.25">
      <c r="A365" s="4">
        <v>12</v>
      </c>
      <c r="B365" s="4">
        <v>28</v>
      </c>
      <c r="C365" s="7" t="str">
        <f>IFERROR(VLOOKUP(DATE(C$2,$A365,$B365),'2015-2020 Data'!$B:$L,11,FALSE),"")</f>
        <v>Down</v>
      </c>
      <c r="D365" s="7" t="str">
        <f>IFERROR(VLOOKUP(DATE(D$2,$A365,$B365),'2015-2020 Data'!$B:$L,11,FALSE),"")</f>
        <v>Down</v>
      </c>
      <c r="E365" s="7" t="str">
        <f>IFERROR(VLOOKUP(DATE(E$2,$A365,$B365),'2015-2020 Data'!$B:$L,11,FALSE),"")</f>
        <v>Up</v>
      </c>
      <c r="F365" s="7" t="str">
        <f>IFERROR(VLOOKUP(DATE(F$2,$A365,$B365),'2015-2020 Data'!$B:$L,11,FALSE),"")</f>
        <v>Up</v>
      </c>
      <c r="G365" s="7" t="str">
        <f>IFERROR(VLOOKUP(DATE(G$2,$A365,$B365),'2015-2020 Data'!$B:$L,11,FALSE),"")</f>
        <v/>
      </c>
      <c r="H365" s="7" t="str">
        <f>IFERROR(VLOOKUP(DATE(H$2,$A365,$B365),'2015-2020 Data'!$B:$L,11,FALSE),"")</f>
        <v>Up</v>
      </c>
      <c r="I365" s="6">
        <f t="shared" si="36"/>
        <v>3</v>
      </c>
      <c r="J365" s="6">
        <f t="shared" si="37"/>
        <v>2</v>
      </c>
      <c r="L365" s="8">
        <v>17</v>
      </c>
      <c r="M365" s="8">
        <v>13</v>
      </c>
      <c r="N365" s="9">
        <f t="shared" si="32"/>
        <v>56.666666666666664</v>
      </c>
      <c r="P365" s="8">
        <f t="shared" si="33"/>
        <v>20</v>
      </c>
      <c r="Q365" s="8">
        <f t="shared" si="34"/>
        <v>15</v>
      </c>
      <c r="R365" s="9">
        <f t="shared" si="35"/>
        <v>57.142857142857146</v>
      </c>
    </row>
    <row r="366" spans="1:18" x14ac:dyDescent="0.25">
      <c r="A366" s="4">
        <v>12</v>
      </c>
      <c r="B366" s="4">
        <v>29</v>
      </c>
      <c r="C366" s="7" t="str">
        <f>IFERROR(VLOOKUP(DATE(C$2,$A366,$B366),'2015-2020 Data'!$B:$L,11,FALSE),"")</f>
        <v>Up</v>
      </c>
      <c r="D366" s="7" t="str">
        <f>IFERROR(VLOOKUP(DATE(D$2,$A366,$B366),'2015-2020 Data'!$B:$L,11,FALSE),"")</f>
        <v>Down</v>
      </c>
      <c r="E366" s="7" t="str">
        <f>IFERROR(VLOOKUP(DATE(E$2,$A366,$B366),'2015-2020 Data'!$B:$L,11,FALSE),"")</f>
        <v>Down</v>
      </c>
      <c r="F366" s="7" t="str">
        <f>IFERROR(VLOOKUP(DATE(F$2,$A366,$B366),'2015-2020 Data'!$B:$L,11,FALSE),"")</f>
        <v/>
      </c>
      <c r="G366" s="7" t="str">
        <f>IFERROR(VLOOKUP(DATE(G$2,$A366,$B366),'2015-2020 Data'!$B:$L,11,FALSE),"")</f>
        <v/>
      </c>
      <c r="H366" s="7" t="str">
        <f>IFERROR(VLOOKUP(DATE(H$2,$A366,$B366),'2015-2020 Data'!$B:$L,11,FALSE),"")</f>
        <v>Down</v>
      </c>
      <c r="I366" s="6">
        <f t="shared" si="36"/>
        <v>1</v>
      </c>
      <c r="J366" s="6">
        <f t="shared" si="37"/>
        <v>3</v>
      </c>
      <c r="L366" s="8">
        <v>19</v>
      </c>
      <c r="M366" s="8">
        <v>12</v>
      </c>
      <c r="N366" s="9">
        <f t="shared" si="32"/>
        <v>61.29032258064516</v>
      </c>
      <c r="P366" s="8">
        <f t="shared" si="33"/>
        <v>20</v>
      </c>
      <c r="Q366" s="8">
        <f t="shared" si="34"/>
        <v>15</v>
      </c>
      <c r="R366" s="9">
        <f t="shared" si="35"/>
        <v>57.142857142857146</v>
      </c>
    </row>
    <row r="367" spans="1:18" x14ac:dyDescent="0.25">
      <c r="A367" s="4">
        <v>12</v>
      </c>
      <c r="B367" s="4">
        <v>30</v>
      </c>
      <c r="C367" s="7" t="str">
        <f>IFERROR(VLOOKUP(DATE(C$2,$A367,$B367),'2015-2020 Data'!$B:$L,11,FALSE),"")</f>
        <v>Down</v>
      </c>
      <c r="D367" s="7" t="str">
        <f>IFERROR(VLOOKUP(DATE(D$2,$A367,$B367),'2015-2020 Data'!$B:$L,11,FALSE),"")</f>
        <v>Down</v>
      </c>
      <c r="E367" s="7" t="str">
        <f>IFERROR(VLOOKUP(DATE(E$2,$A367,$B367),'2015-2020 Data'!$B:$L,11,FALSE),"")</f>
        <v/>
      </c>
      <c r="F367" s="7" t="str">
        <f>IFERROR(VLOOKUP(DATE(F$2,$A367,$B367),'2015-2020 Data'!$B:$L,11,FALSE),"")</f>
        <v/>
      </c>
      <c r="G367" s="7" t="str">
        <f>IFERROR(VLOOKUP(DATE(G$2,$A367,$B367),'2015-2020 Data'!$B:$L,11,FALSE),"")</f>
        <v>Down</v>
      </c>
      <c r="H367" s="7" t="str">
        <f>IFERROR(VLOOKUP(DATE(H$2,$A367,$B367),'2015-2020 Data'!$B:$L,11,FALSE),"")</f>
        <v>Up</v>
      </c>
      <c r="I367" s="6">
        <f t="shared" si="36"/>
        <v>1</v>
      </c>
      <c r="J367" s="6">
        <f t="shared" si="37"/>
        <v>3</v>
      </c>
      <c r="L367" s="8">
        <v>19</v>
      </c>
      <c r="M367" s="8">
        <v>12</v>
      </c>
      <c r="N367" s="9">
        <f t="shared" si="32"/>
        <v>61.29032258064516</v>
      </c>
      <c r="P367" s="8">
        <f t="shared" si="33"/>
        <v>20</v>
      </c>
      <c r="Q367" s="8">
        <f t="shared" si="34"/>
        <v>15</v>
      </c>
      <c r="R367" s="9">
        <f t="shared" si="35"/>
        <v>57.142857142857146</v>
      </c>
    </row>
    <row r="368" spans="1:18" x14ac:dyDescent="0.25">
      <c r="A368" s="4">
        <v>12</v>
      </c>
      <c r="B368" s="4">
        <v>31</v>
      </c>
      <c r="C368" s="7" t="str">
        <f>IFERROR(VLOOKUP(DATE(C$2,$A368,$B368),'2015-2020 Data'!$B:$L,11,FALSE),"")</f>
        <v>Down</v>
      </c>
      <c r="D368" s="7" t="str">
        <f>IFERROR(VLOOKUP(DATE(D$2,$A368,$B368),'2015-2020 Data'!$B:$L,11,FALSE),"")</f>
        <v/>
      </c>
      <c r="E368" s="7" t="str">
        <f>IFERROR(VLOOKUP(DATE(E$2,$A368,$B368),'2015-2020 Data'!$B:$L,11,FALSE),"")</f>
        <v/>
      </c>
      <c r="F368" s="7" t="str">
        <f>IFERROR(VLOOKUP(DATE(F$2,$A368,$B368),'2015-2020 Data'!$B:$L,11,FALSE),"")</f>
        <v>Up</v>
      </c>
      <c r="G368" s="7" t="str">
        <f>IFERROR(VLOOKUP(DATE(G$2,$A368,$B368),'2015-2020 Data'!$B:$L,11,FALSE),"")</f>
        <v>Up</v>
      </c>
      <c r="H368" s="7" t="str">
        <f>IFERROR(VLOOKUP(DATE(H$2,$A368,$B368),'2015-2020 Data'!$B:$L,11,FALSE),"")</f>
        <v>Up</v>
      </c>
      <c r="I368" s="6">
        <f t="shared" si="36"/>
        <v>3</v>
      </c>
      <c r="J368" s="6">
        <f t="shared" si="37"/>
        <v>1</v>
      </c>
      <c r="L368" s="8">
        <v>24</v>
      </c>
      <c r="M368" s="8">
        <v>8</v>
      </c>
      <c r="N368" s="9">
        <f t="shared" si="32"/>
        <v>75</v>
      </c>
      <c r="P368" s="8">
        <f t="shared" si="33"/>
        <v>27</v>
      </c>
      <c r="Q368" s="8">
        <f t="shared" si="34"/>
        <v>9</v>
      </c>
      <c r="R368" s="9">
        <f t="shared" si="35"/>
        <v>75</v>
      </c>
    </row>
  </sheetData>
  <mergeCells count="3">
    <mergeCell ref="L1:N1"/>
    <mergeCell ref="P1:R1"/>
    <mergeCell ref="I1:J1"/>
  </mergeCells>
  <conditionalFormatting sqref="N2:N1048576">
    <cfRule type="cellIs" dxfId="5" priority="3" operator="lessThanOrEqual">
      <formula>30</formula>
    </cfRule>
    <cfRule type="cellIs" dxfId="4" priority="4" operator="greaterThanOrEqual">
      <formula>70</formula>
    </cfRule>
  </conditionalFormatting>
  <conditionalFormatting sqref="R2:R1048576">
    <cfRule type="cellIs" dxfId="3" priority="1" operator="lessThanOrEqual">
      <formula>30</formula>
    </cfRule>
    <cfRule type="cellIs" dxfId="2" priority="2" operator="greaterThanOrEqual">
      <formula>70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7F46-48BA-401F-AAD4-25016586D520}">
  <dimension ref="A1:Q8"/>
  <sheetViews>
    <sheetView tabSelected="1" workbookViewId="0">
      <pane ySplit="2" topLeftCell="A3" activePane="bottomLeft" state="frozen"/>
      <selection pane="bottomLeft" activeCell="G9" sqref="G9"/>
    </sheetView>
  </sheetViews>
  <sheetFormatPr defaultRowHeight="15" x14ac:dyDescent="0.25"/>
  <cols>
    <col min="1" max="1" width="23" style="15" bestFit="1" customWidth="1"/>
    <col min="2" max="7" width="6.140625" style="6" bestFit="1" customWidth="1"/>
    <col min="8" max="8" width="6.140625" style="6" customWidth="1"/>
    <col min="9" max="9" width="6.140625" style="6" bestFit="1" customWidth="1"/>
    <col min="10" max="10" width="3.7109375" customWidth="1"/>
    <col min="11" max="11" width="6.140625" style="8" customWidth="1"/>
    <col min="12" max="12" width="6.140625" style="8" bestFit="1" customWidth="1"/>
    <col min="13" max="13" width="7.5703125" style="9" bestFit="1" customWidth="1"/>
    <col min="14" max="14" width="3.7109375" customWidth="1"/>
    <col min="15" max="15" width="6.140625" style="8" customWidth="1"/>
    <col min="16" max="16" width="6.140625" style="8" bestFit="1" customWidth="1"/>
    <col min="17" max="17" width="7.5703125" style="9" bestFit="1" customWidth="1"/>
  </cols>
  <sheetData>
    <row r="1" spans="1:17" x14ac:dyDescent="0.25">
      <c r="H1" s="13" t="s">
        <v>16</v>
      </c>
      <c r="I1" s="14"/>
      <c r="K1" s="10" t="s">
        <v>14</v>
      </c>
      <c r="L1" s="11"/>
      <c r="M1" s="12"/>
      <c r="O1" s="10" t="s">
        <v>15</v>
      </c>
      <c r="P1" s="11"/>
      <c r="Q1" s="12"/>
    </row>
    <row r="2" spans="1:17" x14ac:dyDescent="0.25">
      <c r="A2" s="15" t="s">
        <v>17</v>
      </c>
      <c r="B2" s="6">
        <v>2015</v>
      </c>
      <c r="C2" s="6">
        <v>2016</v>
      </c>
      <c r="D2" s="6">
        <v>2017</v>
      </c>
      <c r="E2" s="6">
        <v>2018</v>
      </c>
      <c r="F2" s="6">
        <v>2019</v>
      </c>
      <c r="G2" s="6">
        <v>2020</v>
      </c>
      <c r="H2" s="6" t="s">
        <v>11</v>
      </c>
      <c r="I2" s="6" t="s">
        <v>12</v>
      </c>
      <c r="K2" s="8" t="s">
        <v>11</v>
      </c>
      <c r="L2" s="8" t="s">
        <v>12</v>
      </c>
      <c r="M2" s="9" t="s">
        <v>13</v>
      </c>
      <c r="O2" s="8" t="s">
        <v>11</v>
      </c>
      <c r="P2" s="8" t="s">
        <v>12</v>
      </c>
      <c r="Q2" s="9" t="s">
        <v>13</v>
      </c>
    </row>
    <row r="3" spans="1:17" x14ac:dyDescent="0.25">
      <c r="A3" s="15" t="s">
        <v>24</v>
      </c>
      <c r="B3" s="7" t="s">
        <v>12</v>
      </c>
      <c r="C3" s="7" t="s">
        <v>11</v>
      </c>
      <c r="D3" s="7" t="s">
        <v>11</v>
      </c>
      <c r="E3" s="7" t="s">
        <v>11</v>
      </c>
      <c r="F3" s="7" t="s">
        <v>12</v>
      </c>
      <c r="G3" s="7" t="s">
        <v>12</v>
      </c>
      <c r="H3" s="6">
        <f t="shared" ref="H3:H8" si="0">COUNTIF(B3:G3,"Up")</f>
        <v>3</v>
      </c>
      <c r="I3" s="6">
        <f t="shared" ref="I3:I8" si="1">COUNTIF(B3:G3,"Down")</f>
        <v>3</v>
      </c>
      <c r="K3" s="8">
        <v>30</v>
      </c>
      <c r="L3" s="8">
        <v>13</v>
      </c>
      <c r="M3" s="9">
        <f t="shared" ref="M3:M8" si="2">IFERROR(100*K3/(K3+L3),"holiday")</f>
        <v>69.767441860465112</v>
      </c>
      <c r="O3" s="8">
        <f t="shared" ref="O3:P8" si="3">K3+H3</f>
        <v>33</v>
      </c>
      <c r="P3" s="8">
        <f t="shared" si="3"/>
        <v>16</v>
      </c>
      <c r="Q3" s="9">
        <f t="shared" ref="Q3:Q8" si="4">IFERROR(100*O3/(O3+P3),"holiday")</f>
        <v>67.34693877551021</v>
      </c>
    </row>
    <row r="4" spans="1:17" x14ac:dyDescent="0.25">
      <c r="A4" s="15" t="s">
        <v>25</v>
      </c>
      <c r="B4" s="7" t="s">
        <v>11</v>
      </c>
      <c r="C4" s="7" t="s">
        <v>12</v>
      </c>
      <c r="D4" s="7" t="s">
        <v>11</v>
      </c>
      <c r="E4" s="7" t="s">
        <v>11</v>
      </c>
      <c r="F4" s="7" t="s">
        <v>11</v>
      </c>
      <c r="G4" s="7" t="s">
        <v>11</v>
      </c>
      <c r="H4" s="6">
        <f t="shared" si="0"/>
        <v>5</v>
      </c>
      <c r="I4" s="6">
        <f t="shared" si="1"/>
        <v>1</v>
      </c>
      <c r="K4" s="8">
        <v>36</v>
      </c>
      <c r="L4" s="8">
        <v>8</v>
      </c>
      <c r="M4" s="9">
        <f t="shared" si="2"/>
        <v>81.818181818181813</v>
      </c>
      <c r="O4" s="8">
        <f t="shared" si="3"/>
        <v>41</v>
      </c>
      <c r="P4" s="8">
        <f t="shared" si="3"/>
        <v>9</v>
      </c>
      <c r="Q4" s="9">
        <f t="shared" si="4"/>
        <v>82</v>
      </c>
    </row>
    <row r="5" spans="1:17" x14ac:dyDescent="0.25">
      <c r="A5" s="15" t="s">
        <v>26</v>
      </c>
      <c r="B5" s="7" t="s">
        <v>11</v>
      </c>
      <c r="C5" s="7" t="s">
        <v>11</v>
      </c>
      <c r="D5" s="7" t="s">
        <v>11</v>
      </c>
      <c r="E5" s="7" t="s">
        <v>12</v>
      </c>
      <c r="F5" s="7" t="s">
        <v>12</v>
      </c>
      <c r="G5" s="7" t="s">
        <v>11</v>
      </c>
      <c r="H5" s="6">
        <f t="shared" si="0"/>
        <v>4</v>
      </c>
      <c r="I5" s="6">
        <f t="shared" si="1"/>
        <v>2</v>
      </c>
      <c r="K5" s="8">
        <v>35</v>
      </c>
      <c r="L5" s="8">
        <v>9</v>
      </c>
      <c r="M5" s="9">
        <f t="shared" si="2"/>
        <v>79.545454545454547</v>
      </c>
      <c r="O5" s="8">
        <f t="shared" si="3"/>
        <v>39</v>
      </c>
      <c r="P5" s="8">
        <f t="shared" si="3"/>
        <v>11</v>
      </c>
      <c r="Q5" s="9">
        <f t="shared" si="4"/>
        <v>78</v>
      </c>
    </row>
    <row r="6" spans="1:17" x14ac:dyDescent="0.25">
      <c r="A6" s="15" t="s">
        <v>27</v>
      </c>
      <c r="B6" s="7" t="s">
        <v>11</v>
      </c>
      <c r="C6" s="7" t="s">
        <v>11</v>
      </c>
      <c r="D6" s="7" t="s">
        <v>12</v>
      </c>
      <c r="E6" s="7" t="s">
        <v>12</v>
      </c>
      <c r="F6" s="7" t="s">
        <v>11</v>
      </c>
      <c r="G6" s="7" t="s">
        <v>11</v>
      </c>
      <c r="H6" s="6">
        <f t="shared" si="0"/>
        <v>4</v>
      </c>
      <c r="I6" s="6">
        <f t="shared" si="1"/>
        <v>2</v>
      </c>
      <c r="K6" s="8">
        <v>32</v>
      </c>
      <c r="L6" s="8">
        <v>12</v>
      </c>
      <c r="M6" s="9">
        <f t="shared" si="2"/>
        <v>72.727272727272734</v>
      </c>
      <c r="O6" s="8">
        <f t="shared" si="3"/>
        <v>36</v>
      </c>
      <c r="P6" s="8">
        <f t="shared" si="3"/>
        <v>14</v>
      </c>
      <c r="Q6" s="9">
        <f t="shared" si="4"/>
        <v>72</v>
      </c>
    </row>
    <row r="7" spans="1:17" x14ac:dyDescent="0.25">
      <c r="A7" s="15" t="s">
        <v>28</v>
      </c>
      <c r="B7" s="7" t="s">
        <v>12</v>
      </c>
      <c r="C7" s="7" t="s">
        <v>11</v>
      </c>
      <c r="D7" s="7" t="s">
        <v>12</v>
      </c>
      <c r="E7" s="7" t="s">
        <v>11</v>
      </c>
      <c r="F7" s="7" t="s">
        <v>11</v>
      </c>
      <c r="G7" s="7" t="s">
        <v>11</v>
      </c>
      <c r="H7" s="6">
        <f t="shared" si="0"/>
        <v>4</v>
      </c>
      <c r="I7" s="6">
        <f t="shared" si="1"/>
        <v>2</v>
      </c>
      <c r="K7" s="8">
        <v>32</v>
      </c>
      <c r="L7" s="8">
        <v>12</v>
      </c>
      <c r="M7" s="9">
        <f t="shared" si="2"/>
        <v>72.727272727272734</v>
      </c>
      <c r="O7" s="8">
        <f t="shared" si="3"/>
        <v>36</v>
      </c>
      <c r="P7" s="8">
        <f t="shared" si="3"/>
        <v>14</v>
      </c>
      <c r="Q7" s="9">
        <f t="shared" si="4"/>
        <v>72</v>
      </c>
    </row>
    <row r="8" spans="1:17" x14ac:dyDescent="0.25">
      <c r="A8" s="15" t="s">
        <v>29</v>
      </c>
      <c r="B8" s="7" t="s">
        <v>12</v>
      </c>
      <c r="C8" s="7" t="s">
        <v>12</v>
      </c>
      <c r="D8" s="7" t="s">
        <v>12</v>
      </c>
      <c r="E8" s="7" t="s">
        <v>11</v>
      </c>
      <c r="F8" s="7" t="s">
        <v>11</v>
      </c>
      <c r="G8" s="7" t="s">
        <v>11</v>
      </c>
      <c r="H8" s="6">
        <f t="shared" si="0"/>
        <v>3</v>
      </c>
      <c r="I8" s="6">
        <f t="shared" si="1"/>
        <v>3</v>
      </c>
      <c r="K8" s="8">
        <v>32</v>
      </c>
      <c r="L8" s="8">
        <v>12</v>
      </c>
      <c r="M8" s="9">
        <f t="shared" si="2"/>
        <v>72.727272727272734</v>
      </c>
      <c r="O8" s="8">
        <f t="shared" si="3"/>
        <v>35</v>
      </c>
      <c r="P8" s="8">
        <f t="shared" si="3"/>
        <v>15</v>
      </c>
      <c r="Q8" s="9">
        <f t="shared" si="4"/>
        <v>70</v>
      </c>
    </row>
  </sheetData>
  <mergeCells count="3">
    <mergeCell ref="H1:I1"/>
    <mergeCell ref="K1:M1"/>
    <mergeCell ref="O1:Q1"/>
  </mergeCells>
  <conditionalFormatting sqref="M2:M1048576 Q2:Q1048576">
    <cfRule type="cellIs" dxfId="1" priority="3" operator="lessThanOrEqual">
      <formula>30</formula>
    </cfRule>
    <cfRule type="cellIs" dxfId="0" priority="4" operator="greaterThanOrEqual">
      <formula>70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12"/>
  <sheetViews>
    <sheetView workbookViewId="0">
      <pane ySplit="1" topLeftCell="A1489" activePane="bottomLeft" state="frozen"/>
      <selection pane="bottomLeft" activeCell="A1508" sqref="A1508:XFD1512"/>
    </sheetView>
  </sheetViews>
  <sheetFormatPr defaultRowHeight="15" x14ac:dyDescent="0.25"/>
  <cols>
    <col min="2" max="2" width="10.7109375" bestFit="1" customWidth="1"/>
    <col min="3" max="3" width="5" style="3" bestFit="1" customWidth="1"/>
    <col min="4" max="4" width="4.28515625" style="3" bestFit="1" customWidth="1"/>
    <col min="5" max="5" width="7.85546875" style="3" bestFit="1" customWidth="1"/>
    <col min="6" max="6" width="5" style="3" bestFit="1" customWidth="1"/>
    <col min="7" max="11" width="9.140625" style="2"/>
    <col min="12" max="12" width="9.140625" style="6"/>
  </cols>
  <sheetData>
    <row r="1" spans="1:12" x14ac:dyDescent="0.25">
      <c r="A1" t="s">
        <v>17</v>
      </c>
      <c r="B1" t="s">
        <v>0</v>
      </c>
      <c r="C1" s="3" t="s">
        <v>8</v>
      </c>
      <c r="D1" s="3" t="s">
        <v>6</v>
      </c>
      <c r="E1" s="3" t="s">
        <v>9</v>
      </c>
      <c r="F1" s="3" t="s">
        <v>7</v>
      </c>
      <c r="G1" s="2" t="s">
        <v>4</v>
      </c>
      <c r="H1" s="2" t="s">
        <v>5</v>
      </c>
      <c r="I1" s="2" t="s">
        <v>1</v>
      </c>
      <c r="J1" s="2" t="s">
        <v>2</v>
      </c>
      <c r="K1" s="2" t="s">
        <v>3</v>
      </c>
      <c r="L1" s="5" t="s">
        <v>10</v>
      </c>
    </row>
    <row r="2" spans="1:12" x14ac:dyDescent="0.25">
      <c r="B2" s="1">
        <v>42006</v>
      </c>
      <c r="C2" s="3">
        <f t="shared" ref="C2:C65" si="0">MONTH(B2)</f>
        <v>1</v>
      </c>
      <c r="D2" s="3">
        <f t="shared" ref="D2:D65" si="1">DAY(B2)</f>
        <v>2</v>
      </c>
      <c r="E2" s="3" t="str">
        <f t="shared" ref="E2:E65" si="2">TEXT(C2,"00")&amp;"/"&amp;TEXT(D2,"00")</f>
        <v>01/02</v>
      </c>
      <c r="F2" s="3">
        <f t="shared" ref="F2:F65" si="3">YEAR(B2)</f>
        <v>2015</v>
      </c>
      <c r="G2" s="2">
        <v>4726.8100000000004</v>
      </c>
      <c r="H2" s="2">
        <v>4736.05</v>
      </c>
      <c r="I2" s="2">
        <v>4760.24</v>
      </c>
      <c r="J2" s="2">
        <v>4777.01</v>
      </c>
      <c r="K2" s="2">
        <v>4698.1099999999997</v>
      </c>
      <c r="L2" s="6" t="str">
        <f t="shared" ref="L2:L65" si="4">IF(G2&gt;H2,"Up","Down")</f>
        <v>Down</v>
      </c>
    </row>
    <row r="3" spans="1:12" x14ac:dyDescent="0.25">
      <c r="B3" s="1">
        <v>42009</v>
      </c>
      <c r="C3" s="3">
        <f t="shared" si="0"/>
        <v>1</v>
      </c>
      <c r="D3" s="3">
        <f t="shared" si="1"/>
        <v>5</v>
      </c>
      <c r="E3" s="3" t="str">
        <f t="shared" si="2"/>
        <v>01/05</v>
      </c>
      <c r="F3" s="3">
        <f t="shared" si="3"/>
        <v>2015</v>
      </c>
      <c r="G3" s="2">
        <v>4652.57</v>
      </c>
      <c r="H3" s="2">
        <v>4726.8100000000004</v>
      </c>
      <c r="I3" s="2">
        <v>4700.34</v>
      </c>
      <c r="J3" s="2">
        <v>4702.7700000000004</v>
      </c>
      <c r="K3" s="2">
        <v>4641.46</v>
      </c>
      <c r="L3" s="6" t="str">
        <f t="shared" si="4"/>
        <v>Down</v>
      </c>
    </row>
    <row r="4" spans="1:12" x14ac:dyDescent="0.25">
      <c r="B4" s="1">
        <v>42010</v>
      </c>
      <c r="C4" s="3">
        <f t="shared" si="0"/>
        <v>1</v>
      </c>
      <c r="D4" s="3">
        <f t="shared" si="1"/>
        <v>6</v>
      </c>
      <c r="E4" s="3" t="str">
        <f t="shared" si="2"/>
        <v>01/06</v>
      </c>
      <c r="F4" s="3">
        <f t="shared" si="3"/>
        <v>2015</v>
      </c>
      <c r="G4" s="2">
        <v>4592.74</v>
      </c>
      <c r="H4" s="2">
        <v>4652.57</v>
      </c>
      <c r="I4" s="2">
        <v>4666.8500000000004</v>
      </c>
      <c r="J4" s="2">
        <v>4667.33</v>
      </c>
      <c r="K4" s="2">
        <v>4567.59</v>
      </c>
      <c r="L4" s="6" t="str">
        <f t="shared" si="4"/>
        <v>Down</v>
      </c>
    </row>
    <row r="5" spans="1:12" x14ac:dyDescent="0.25">
      <c r="B5" s="1">
        <v>42011</v>
      </c>
      <c r="C5" s="3">
        <f t="shared" si="0"/>
        <v>1</v>
      </c>
      <c r="D5" s="3">
        <f t="shared" si="1"/>
        <v>7</v>
      </c>
      <c r="E5" s="3" t="str">
        <f t="shared" si="2"/>
        <v>01/07</v>
      </c>
      <c r="F5" s="3">
        <f t="shared" si="3"/>
        <v>2015</v>
      </c>
      <c r="G5" s="2">
        <v>4650.47</v>
      </c>
      <c r="H5" s="2">
        <v>4592.74</v>
      </c>
      <c r="I5" s="2">
        <v>4626.84</v>
      </c>
      <c r="J5" s="2">
        <v>4652.72</v>
      </c>
      <c r="K5" s="2">
        <v>4613.8999999999996</v>
      </c>
      <c r="L5" s="6" t="str">
        <f t="shared" si="4"/>
        <v>Up</v>
      </c>
    </row>
    <row r="6" spans="1:12" x14ac:dyDescent="0.25">
      <c r="B6" s="1">
        <v>42012</v>
      </c>
      <c r="C6" s="3">
        <f t="shared" si="0"/>
        <v>1</v>
      </c>
      <c r="D6" s="3">
        <f t="shared" si="1"/>
        <v>8</v>
      </c>
      <c r="E6" s="3" t="str">
        <f t="shared" si="2"/>
        <v>01/08</v>
      </c>
      <c r="F6" s="3">
        <f t="shared" si="3"/>
        <v>2015</v>
      </c>
      <c r="G6" s="2">
        <v>4736.1899999999996</v>
      </c>
      <c r="H6" s="2">
        <v>4650.47</v>
      </c>
      <c r="I6" s="2">
        <v>4689.54</v>
      </c>
      <c r="J6" s="2">
        <v>4741.38</v>
      </c>
      <c r="K6" s="2">
        <v>4688.0200000000004</v>
      </c>
      <c r="L6" s="6" t="str">
        <f t="shared" si="4"/>
        <v>Up</v>
      </c>
    </row>
    <row r="7" spans="1:12" x14ac:dyDescent="0.25">
      <c r="B7" s="1">
        <v>42013</v>
      </c>
      <c r="C7" s="3">
        <f t="shared" si="0"/>
        <v>1</v>
      </c>
      <c r="D7" s="3">
        <f t="shared" si="1"/>
        <v>9</v>
      </c>
      <c r="E7" s="3" t="str">
        <f t="shared" si="2"/>
        <v>01/09</v>
      </c>
      <c r="F7" s="3">
        <f t="shared" si="3"/>
        <v>2015</v>
      </c>
      <c r="G7" s="2">
        <v>4704.07</v>
      </c>
      <c r="H7" s="2">
        <v>4736.1899999999996</v>
      </c>
      <c r="I7" s="2">
        <v>4744.47</v>
      </c>
      <c r="J7" s="2">
        <v>4744.71</v>
      </c>
      <c r="K7" s="2">
        <v>4681.24</v>
      </c>
      <c r="L7" s="6" t="str">
        <f t="shared" si="4"/>
        <v>Down</v>
      </c>
    </row>
    <row r="8" spans="1:12" x14ac:dyDescent="0.25">
      <c r="B8" s="1">
        <v>42016</v>
      </c>
      <c r="C8" s="3">
        <f t="shared" si="0"/>
        <v>1</v>
      </c>
      <c r="D8" s="3">
        <f t="shared" si="1"/>
        <v>12</v>
      </c>
      <c r="E8" s="3" t="str">
        <f t="shared" si="2"/>
        <v>01/12</v>
      </c>
      <c r="F8" s="3">
        <f t="shared" si="3"/>
        <v>2015</v>
      </c>
      <c r="G8" s="2">
        <v>4664.71</v>
      </c>
      <c r="H8" s="2">
        <v>4704.07</v>
      </c>
      <c r="I8" s="2">
        <v>4714.07</v>
      </c>
      <c r="J8" s="2">
        <v>4715.8100000000004</v>
      </c>
      <c r="K8" s="2">
        <v>4650.6499999999996</v>
      </c>
      <c r="L8" s="6" t="str">
        <f t="shared" si="4"/>
        <v>Down</v>
      </c>
    </row>
    <row r="9" spans="1:12" x14ac:dyDescent="0.25">
      <c r="B9" s="1">
        <v>42017</v>
      </c>
      <c r="C9" s="3">
        <f t="shared" si="0"/>
        <v>1</v>
      </c>
      <c r="D9" s="3">
        <f t="shared" si="1"/>
        <v>13</v>
      </c>
      <c r="E9" s="3" t="str">
        <f t="shared" si="2"/>
        <v>01/13</v>
      </c>
      <c r="F9" s="3">
        <f t="shared" si="3"/>
        <v>2015</v>
      </c>
      <c r="G9" s="2">
        <v>4661.5</v>
      </c>
      <c r="H9" s="2">
        <v>4664.71</v>
      </c>
      <c r="I9" s="2">
        <v>4708.74</v>
      </c>
      <c r="J9" s="2">
        <v>4751.34</v>
      </c>
      <c r="K9" s="2">
        <v>4624.28</v>
      </c>
      <c r="L9" s="6" t="str">
        <f t="shared" si="4"/>
        <v>Down</v>
      </c>
    </row>
    <row r="10" spans="1:12" x14ac:dyDescent="0.25">
      <c r="B10" s="1">
        <v>42018</v>
      </c>
      <c r="C10" s="3">
        <f t="shared" si="0"/>
        <v>1</v>
      </c>
      <c r="D10" s="3">
        <f t="shared" si="1"/>
        <v>14</v>
      </c>
      <c r="E10" s="3" t="str">
        <f t="shared" si="2"/>
        <v>01/14</v>
      </c>
      <c r="F10" s="3">
        <f t="shared" si="3"/>
        <v>2015</v>
      </c>
      <c r="G10" s="2">
        <v>4639.32</v>
      </c>
      <c r="H10" s="2">
        <v>4661.5</v>
      </c>
      <c r="I10" s="2">
        <v>4610.76</v>
      </c>
      <c r="J10" s="2">
        <v>4655.37</v>
      </c>
      <c r="K10" s="2">
        <v>4595.9799999999996</v>
      </c>
      <c r="L10" s="6" t="str">
        <f t="shared" si="4"/>
        <v>Down</v>
      </c>
    </row>
    <row r="11" spans="1:12" x14ac:dyDescent="0.25">
      <c r="B11" s="1">
        <v>42019</v>
      </c>
      <c r="C11" s="3">
        <f t="shared" si="0"/>
        <v>1</v>
      </c>
      <c r="D11" s="3">
        <f t="shared" si="1"/>
        <v>15</v>
      </c>
      <c r="E11" s="3" t="str">
        <f t="shared" si="2"/>
        <v>01/15</v>
      </c>
      <c r="F11" s="3">
        <f t="shared" si="3"/>
        <v>2015</v>
      </c>
      <c r="G11" s="2">
        <v>4570.82</v>
      </c>
      <c r="H11" s="2">
        <v>4639.32</v>
      </c>
      <c r="I11" s="2">
        <v>4657.46</v>
      </c>
      <c r="J11" s="2">
        <v>4663.96</v>
      </c>
      <c r="K11" s="2">
        <v>4567.3900000000003</v>
      </c>
      <c r="L11" s="6" t="str">
        <f t="shared" si="4"/>
        <v>Down</v>
      </c>
    </row>
    <row r="12" spans="1:12" x14ac:dyDescent="0.25">
      <c r="B12" s="1">
        <v>42020</v>
      </c>
      <c r="C12" s="3">
        <f t="shared" si="0"/>
        <v>1</v>
      </c>
      <c r="D12" s="3">
        <f t="shared" si="1"/>
        <v>16</v>
      </c>
      <c r="E12" s="3" t="str">
        <f t="shared" si="2"/>
        <v>01/16</v>
      </c>
      <c r="F12" s="3">
        <f t="shared" si="3"/>
        <v>2015</v>
      </c>
      <c r="G12" s="2">
        <v>4634.38</v>
      </c>
      <c r="H12" s="2">
        <v>4570.82</v>
      </c>
      <c r="I12" s="2">
        <v>4566.38</v>
      </c>
      <c r="J12" s="2">
        <v>4635.82</v>
      </c>
      <c r="K12" s="2">
        <v>4563.1099999999997</v>
      </c>
      <c r="L12" s="6" t="str">
        <f t="shared" si="4"/>
        <v>Up</v>
      </c>
    </row>
    <row r="13" spans="1:12" x14ac:dyDescent="0.25">
      <c r="B13" s="1">
        <v>42024</v>
      </c>
      <c r="C13" s="3">
        <f t="shared" si="0"/>
        <v>1</v>
      </c>
      <c r="D13" s="3">
        <f t="shared" si="1"/>
        <v>20</v>
      </c>
      <c r="E13" s="3" t="str">
        <f t="shared" si="2"/>
        <v>01/20</v>
      </c>
      <c r="F13" s="3">
        <f t="shared" si="3"/>
        <v>2015</v>
      </c>
      <c r="G13" s="2">
        <v>4654.8500000000004</v>
      </c>
      <c r="H13" s="2">
        <v>4634.38</v>
      </c>
      <c r="I13" s="2">
        <v>4655.84</v>
      </c>
      <c r="J13" s="2">
        <v>4665.6499999999996</v>
      </c>
      <c r="K13" s="2">
        <v>4601.1000000000004</v>
      </c>
      <c r="L13" s="6" t="str">
        <f t="shared" si="4"/>
        <v>Up</v>
      </c>
    </row>
    <row r="14" spans="1:12" x14ac:dyDescent="0.25">
      <c r="B14" s="1">
        <v>42025</v>
      </c>
      <c r="C14" s="3">
        <f t="shared" si="0"/>
        <v>1</v>
      </c>
      <c r="D14" s="3">
        <f t="shared" si="1"/>
        <v>21</v>
      </c>
      <c r="E14" s="3" t="str">
        <f t="shared" si="2"/>
        <v>01/21</v>
      </c>
      <c r="F14" s="3">
        <f t="shared" si="3"/>
        <v>2015</v>
      </c>
      <c r="G14" s="2">
        <v>4667.42</v>
      </c>
      <c r="H14" s="2">
        <v>4654.8500000000004</v>
      </c>
      <c r="I14" s="2">
        <v>4641.95</v>
      </c>
      <c r="J14" s="2">
        <v>4692.46</v>
      </c>
      <c r="K14" s="2">
        <v>4629.59</v>
      </c>
      <c r="L14" s="6" t="str">
        <f t="shared" si="4"/>
        <v>Up</v>
      </c>
    </row>
    <row r="15" spans="1:12" x14ac:dyDescent="0.25">
      <c r="B15" s="1">
        <v>42026</v>
      </c>
      <c r="C15" s="3">
        <f t="shared" si="0"/>
        <v>1</v>
      </c>
      <c r="D15" s="3">
        <f t="shared" si="1"/>
        <v>22</v>
      </c>
      <c r="E15" s="3" t="str">
        <f t="shared" si="2"/>
        <v>01/22</v>
      </c>
      <c r="F15" s="3">
        <f t="shared" si="3"/>
        <v>2015</v>
      </c>
      <c r="G15" s="2">
        <v>4750.3999999999996</v>
      </c>
      <c r="H15" s="2">
        <v>4667.42</v>
      </c>
      <c r="I15" s="2">
        <v>4690.93</v>
      </c>
      <c r="J15" s="2">
        <v>4752.6000000000004</v>
      </c>
      <c r="K15" s="2">
        <v>4644.57</v>
      </c>
      <c r="L15" s="6" t="str">
        <f t="shared" si="4"/>
        <v>Up</v>
      </c>
    </row>
    <row r="16" spans="1:12" x14ac:dyDescent="0.25">
      <c r="B16" s="1">
        <v>42027</v>
      </c>
      <c r="C16" s="3">
        <f t="shared" si="0"/>
        <v>1</v>
      </c>
      <c r="D16" s="3">
        <f t="shared" si="1"/>
        <v>23</v>
      </c>
      <c r="E16" s="3" t="str">
        <f t="shared" si="2"/>
        <v>01/23</v>
      </c>
      <c r="F16" s="3">
        <f t="shared" si="3"/>
        <v>2015</v>
      </c>
      <c r="G16" s="2">
        <v>4757.88</v>
      </c>
      <c r="H16" s="2">
        <v>4750.3999999999996</v>
      </c>
      <c r="I16" s="2">
        <v>4748.1899999999996</v>
      </c>
      <c r="J16" s="2">
        <v>4771.18</v>
      </c>
      <c r="K16" s="2">
        <v>4737.95</v>
      </c>
      <c r="L16" s="6" t="str">
        <f t="shared" si="4"/>
        <v>Up</v>
      </c>
    </row>
    <row r="17" spans="2:12" x14ac:dyDescent="0.25">
      <c r="B17" s="1">
        <v>42030</v>
      </c>
      <c r="C17" s="3">
        <f t="shared" si="0"/>
        <v>1</v>
      </c>
      <c r="D17" s="3">
        <f t="shared" si="1"/>
        <v>26</v>
      </c>
      <c r="E17" s="3" t="str">
        <f t="shared" si="2"/>
        <v>01/26</v>
      </c>
      <c r="F17" s="3">
        <f t="shared" si="3"/>
        <v>2015</v>
      </c>
      <c r="G17" s="2">
        <v>4771.76</v>
      </c>
      <c r="H17" s="2">
        <v>4757.88</v>
      </c>
      <c r="I17" s="2">
        <v>4752.3599999999997</v>
      </c>
      <c r="J17" s="2">
        <v>4774.18</v>
      </c>
      <c r="K17" s="2">
        <v>4734.2</v>
      </c>
      <c r="L17" s="6" t="str">
        <f t="shared" si="4"/>
        <v>Up</v>
      </c>
    </row>
    <row r="18" spans="2:12" x14ac:dyDescent="0.25">
      <c r="B18" s="1">
        <v>42031</v>
      </c>
      <c r="C18" s="3">
        <f t="shared" si="0"/>
        <v>1</v>
      </c>
      <c r="D18" s="3">
        <f t="shared" si="1"/>
        <v>27</v>
      </c>
      <c r="E18" s="3" t="str">
        <f t="shared" si="2"/>
        <v>01/27</v>
      </c>
      <c r="F18" s="3">
        <f t="shared" si="3"/>
        <v>2015</v>
      </c>
      <c r="G18" s="2">
        <v>4681.5</v>
      </c>
      <c r="H18" s="2">
        <v>4771.76</v>
      </c>
      <c r="I18" s="2">
        <v>4698.2299999999996</v>
      </c>
      <c r="J18" s="2">
        <v>4721.87</v>
      </c>
      <c r="K18" s="2">
        <v>4659.83</v>
      </c>
      <c r="L18" s="6" t="str">
        <f t="shared" si="4"/>
        <v>Down</v>
      </c>
    </row>
    <row r="19" spans="2:12" x14ac:dyDescent="0.25">
      <c r="B19" s="1">
        <v>42032</v>
      </c>
      <c r="C19" s="3">
        <f t="shared" si="0"/>
        <v>1</v>
      </c>
      <c r="D19" s="3">
        <f t="shared" si="1"/>
        <v>28</v>
      </c>
      <c r="E19" s="3" t="str">
        <f t="shared" si="2"/>
        <v>01/28</v>
      </c>
      <c r="F19" s="3">
        <f t="shared" si="3"/>
        <v>2015</v>
      </c>
      <c r="G19" s="2">
        <v>4637.99</v>
      </c>
      <c r="H19" s="2">
        <v>4681.5</v>
      </c>
      <c r="I19" s="2">
        <v>4740.6899999999996</v>
      </c>
      <c r="J19" s="2">
        <v>4742.0600000000004</v>
      </c>
      <c r="K19" s="2">
        <v>4637.4799999999996</v>
      </c>
      <c r="L19" s="6" t="str">
        <f t="shared" si="4"/>
        <v>Down</v>
      </c>
    </row>
    <row r="20" spans="2:12" x14ac:dyDescent="0.25">
      <c r="B20" s="1">
        <v>42033</v>
      </c>
      <c r="C20" s="3">
        <f t="shared" si="0"/>
        <v>1</v>
      </c>
      <c r="D20" s="3">
        <f t="shared" si="1"/>
        <v>29</v>
      </c>
      <c r="E20" s="3" t="str">
        <f t="shared" si="2"/>
        <v>01/29</v>
      </c>
      <c r="F20" s="3">
        <f t="shared" si="3"/>
        <v>2015</v>
      </c>
      <c r="G20" s="2">
        <v>4683.41</v>
      </c>
      <c r="H20" s="2">
        <v>4637.99</v>
      </c>
      <c r="I20" s="2">
        <v>4635.7299999999996</v>
      </c>
      <c r="J20" s="2">
        <v>4688.41</v>
      </c>
      <c r="K20" s="2">
        <v>4601.76</v>
      </c>
      <c r="L20" s="6" t="str">
        <f t="shared" si="4"/>
        <v>Up</v>
      </c>
    </row>
    <row r="21" spans="2:12" x14ac:dyDescent="0.25">
      <c r="B21" s="1">
        <v>42034</v>
      </c>
      <c r="C21" s="3">
        <f t="shared" si="0"/>
        <v>1</v>
      </c>
      <c r="D21" s="3">
        <f t="shared" si="1"/>
        <v>30</v>
      </c>
      <c r="E21" s="3" t="str">
        <f t="shared" si="2"/>
        <v>01/30</v>
      </c>
      <c r="F21" s="3">
        <f t="shared" si="3"/>
        <v>2015</v>
      </c>
      <c r="G21" s="2">
        <v>4635.24</v>
      </c>
      <c r="H21" s="2">
        <v>4683.41</v>
      </c>
      <c r="I21" s="2">
        <v>4671.21</v>
      </c>
      <c r="J21" s="2">
        <v>4703.8100000000004</v>
      </c>
      <c r="K21" s="2">
        <v>4631.1000000000004</v>
      </c>
      <c r="L21" s="6" t="str">
        <f t="shared" si="4"/>
        <v>Down</v>
      </c>
    </row>
    <row r="22" spans="2:12" x14ac:dyDescent="0.25">
      <c r="B22" s="1">
        <v>42037</v>
      </c>
      <c r="C22" s="3">
        <f t="shared" si="0"/>
        <v>2</v>
      </c>
      <c r="D22" s="3">
        <f t="shared" si="1"/>
        <v>2</v>
      </c>
      <c r="E22" s="3" t="str">
        <f t="shared" si="2"/>
        <v>02/02</v>
      </c>
      <c r="F22" s="3">
        <f t="shared" si="3"/>
        <v>2015</v>
      </c>
      <c r="G22" s="2">
        <v>4676.6899999999996</v>
      </c>
      <c r="H22" s="2">
        <v>4635.24</v>
      </c>
      <c r="I22" s="2">
        <v>4650.6000000000004</v>
      </c>
      <c r="J22" s="2">
        <v>4676.6899999999996</v>
      </c>
      <c r="K22" s="2">
        <v>4580.46</v>
      </c>
      <c r="L22" s="6" t="str">
        <f t="shared" si="4"/>
        <v>Up</v>
      </c>
    </row>
    <row r="23" spans="2:12" x14ac:dyDescent="0.25">
      <c r="B23" s="1">
        <v>42038</v>
      </c>
      <c r="C23" s="3">
        <f t="shared" si="0"/>
        <v>2</v>
      </c>
      <c r="D23" s="3">
        <f t="shared" si="1"/>
        <v>3</v>
      </c>
      <c r="E23" s="3" t="str">
        <f t="shared" si="2"/>
        <v>02/03</v>
      </c>
      <c r="F23" s="3">
        <f t="shared" si="3"/>
        <v>2015</v>
      </c>
      <c r="G23" s="2">
        <v>4727.74</v>
      </c>
      <c r="H23" s="2">
        <v>4676.6899999999996</v>
      </c>
      <c r="I23" s="2">
        <v>4693.25</v>
      </c>
      <c r="J23" s="2">
        <v>4727.74</v>
      </c>
      <c r="K23" s="2">
        <v>4670.82</v>
      </c>
      <c r="L23" s="6" t="str">
        <f t="shared" si="4"/>
        <v>Up</v>
      </c>
    </row>
    <row r="24" spans="2:12" x14ac:dyDescent="0.25">
      <c r="B24" s="1">
        <v>42039</v>
      </c>
      <c r="C24" s="3">
        <f t="shared" si="0"/>
        <v>2</v>
      </c>
      <c r="D24" s="3">
        <f t="shared" si="1"/>
        <v>4</v>
      </c>
      <c r="E24" s="3" t="str">
        <f t="shared" si="2"/>
        <v>02/04</v>
      </c>
      <c r="F24" s="3">
        <f t="shared" si="3"/>
        <v>2015</v>
      </c>
      <c r="G24" s="2">
        <v>4716.7</v>
      </c>
      <c r="H24" s="2">
        <v>4727.74</v>
      </c>
      <c r="I24" s="2">
        <v>4699.8100000000004</v>
      </c>
      <c r="J24" s="2">
        <v>4744.33</v>
      </c>
      <c r="K24" s="2">
        <v>4697.79</v>
      </c>
      <c r="L24" s="6" t="str">
        <f t="shared" si="4"/>
        <v>Down</v>
      </c>
    </row>
    <row r="25" spans="2:12" x14ac:dyDescent="0.25">
      <c r="B25" s="1">
        <v>42040</v>
      </c>
      <c r="C25" s="3">
        <f t="shared" si="0"/>
        <v>2</v>
      </c>
      <c r="D25" s="3">
        <f t="shared" si="1"/>
        <v>5</v>
      </c>
      <c r="E25" s="3" t="str">
        <f t="shared" si="2"/>
        <v>02/05</v>
      </c>
      <c r="F25" s="3">
        <f t="shared" si="3"/>
        <v>2015</v>
      </c>
      <c r="G25" s="2">
        <v>4765.1000000000004</v>
      </c>
      <c r="H25" s="2">
        <v>4716.7</v>
      </c>
      <c r="I25" s="2">
        <v>4729.6499999999996</v>
      </c>
      <c r="J25" s="2">
        <v>4767.38</v>
      </c>
      <c r="K25" s="2">
        <v>4722.8</v>
      </c>
      <c r="L25" s="6" t="str">
        <f t="shared" si="4"/>
        <v>Up</v>
      </c>
    </row>
    <row r="26" spans="2:12" x14ac:dyDescent="0.25">
      <c r="B26" s="1">
        <v>42041</v>
      </c>
      <c r="C26" s="3">
        <f t="shared" si="0"/>
        <v>2</v>
      </c>
      <c r="D26" s="3">
        <f t="shared" si="1"/>
        <v>6</v>
      </c>
      <c r="E26" s="3" t="str">
        <f t="shared" si="2"/>
        <v>02/06</v>
      </c>
      <c r="F26" s="3">
        <f t="shared" si="3"/>
        <v>2015</v>
      </c>
      <c r="G26" s="2">
        <v>4744.3999999999996</v>
      </c>
      <c r="H26" s="2">
        <v>4765.1000000000004</v>
      </c>
      <c r="I26" s="2">
        <v>4768.84</v>
      </c>
      <c r="J26" s="2">
        <v>4787.18</v>
      </c>
      <c r="K26" s="2">
        <v>4731.22</v>
      </c>
      <c r="L26" s="6" t="str">
        <f t="shared" si="4"/>
        <v>Down</v>
      </c>
    </row>
    <row r="27" spans="2:12" x14ac:dyDescent="0.25">
      <c r="B27" s="1">
        <v>42044</v>
      </c>
      <c r="C27" s="3">
        <f t="shared" si="0"/>
        <v>2</v>
      </c>
      <c r="D27" s="3">
        <f t="shared" si="1"/>
        <v>9</v>
      </c>
      <c r="E27" s="3" t="str">
        <f t="shared" si="2"/>
        <v>02/09</v>
      </c>
      <c r="F27" s="3">
        <f t="shared" si="3"/>
        <v>2015</v>
      </c>
      <c r="G27" s="2">
        <v>4726.01</v>
      </c>
      <c r="H27" s="2">
        <v>4744.3999999999996</v>
      </c>
      <c r="I27" s="2">
        <v>4723.7299999999996</v>
      </c>
      <c r="J27" s="2">
        <v>4749.47</v>
      </c>
      <c r="K27" s="2">
        <v>4719.6099999999997</v>
      </c>
      <c r="L27" s="6" t="str">
        <f t="shared" si="4"/>
        <v>Down</v>
      </c>
    </row>
    <row r="28" spans="2:12" x14ac:dyDescent="0.25">
      <c r="B28" s="1">
        <v>42045</v>
      </c>
      <c r="C28" s="3">
        <f t="shared" si="0"/>
        <v>2</v>
      </c>
      <c r="D28" s="3">
        <f t="shared" si="1"/>
        <v>10</v>
      </c>
      <c r="E28" s="3" t="str">
        <f t="shared" si="2"/>
        <v>02/10</v>
      </c>
      <c r="F28" s="3">
        <f t="shared" si="3"/>
        <v>2015</v>
      </c>
      <c r="G28" s="2">
        <v>4787.6400000000003</v>
      </c>
      <c r="H28" s="2">
        <v>4726.01</v>
      </c>
      <c r="I28" s="2">
        <v>4754.63</v>
      </c>
      <c r="J28" s="2">
        <v>4793.2700000000004</v>
      </c>
      <c r="K28" s="2">
        <v>4737.12</v>
      </c>
      <c r="L28" s="6" t="str">
        <f t="shared" si="4"/>
        <v>Up</v>
      </c>
    </row>
    <row r="29" spans="2:12" x14ac:dyDescent="0.25">
      <c r="B29" s="1">
        <v>42046</v>
      </c>
      <c r="C29" s="3">
        <f t="shared" si="0"/>
        <v>2</v>
      </c>
      <c r="D29" s="3">
        <f t="shared" si="1"/>
        <v>11</v>
      </c>
      <c r="E29" s="3" t="str">
        <f t="shared" si="2"/>
        <v>02/11</v>
      </c>
      <c r="F29" s="3">
        <f t="shared" si="3"/>
        <v>2015</v>
      </c>
      <c r="G29" s="2">
        <v>4801.18</v>
      </c>
      <c r="H29" s="2">
        <v>4787.6400000000003</v>
      </c>
      <c r="I29" s="2">
        <v>4788.37</v>
      </c>
      <c r="J29" s="2">
        <v>4810.3599999999997</v>
      </c>
      <c r="K29" s="2">
        <v>4780.13</v>
      </c>
      <c r="L29" s="6" t="str">
        <f t="shared" si="4"/>
        <v>Up</v>
      </c>
    </row>
    <row r="30" spans="2:12" x14ac:dyDescent="0.25">
      <c r="B30" s="1">
        <v>42047</v>
      </c>
      <c r="C30" s="3">
        <f t="shared" si="0"/>
        <v>2</v>
      </c>
      <c r="D30" s="3">
        <f t="shared" si="1"/>
        <v>12</v>
      </c>
      <c r="E30" s="3" t="str">
        <f t="shared" si="2"/>
        <v>02/12</v>
      </c>
      <c r="F30" s="3">
        <f t="shared" si="3"/>
        <v>2015</v>
      </c>
      <c r="G30" s="2">
        <v>4857.6099999999997</v>
      </c>
      <c r="H30" s="2">
        <v>4801.18</v>
      </c>
      <c r="I30" s="2">
        <v>4828.08</v>
      </c>
      <c r="J30" s="2">
        <v>4857.6099999999997</v>
      </c>
      <c r="K30" s="2">
        <v>4823.57</v>
      </c>
      <c r="L30" s="6" t="str">
        <f t="shared" si="4"/>
        <v>Up</v>
      </c>
    </row>
    <row r="31" spans="2:12" x14ac:dyDescent="0.25">
      <c r="B31" s="1">
        <v>42048</v>
      </c>
      <c r="C31" s="3">
        <f t="shared" si="0"/>
        <v>2</v>
      </c>
      <c r="D31" s="3">
        <f t="shared" si="1"/>
        <v>13</v>
      </c>
      <c r="E31" s="3" t="str">
        <f t="shared" si="2"/>
        <v>02/13</v>
      </c>
      <c r="F31" s="3">
        <f t="shared" si="3"/>
        <v>2015</v>
      </c>
      <c r="G31" s="2">
        <v>4893.84</v>
      </c>
      <c r="H31" s="2">
        <v>4857.6099999999997</v>
      </c>
      <c r="I31" s="2">
        <v>4869.7299999999996</v>
      </c>
      <c r="J31" s="2">
        <v>4893.84</v>
      </c>
      <c r="K31" s="2">
        <v>4860.12</v>
      </c>
      <c r="L31" s="6" t="str">
        <f t="shared" si="4"/>
        <v>Up</v>
      </c>
    </row>
    <row r="32" spans="2:12" x14ac:dyDescent="0.25">
      <c r="B32" s="1">
        <v>42052</v>
      </c>
      <c r="C32" s="3">
        <f t="shared" si="0"/>
        <v>2</v>
      </c>
      <c r="D32" s="3">
        <f t="shared" si="1"/>
        <v>17</v>
      </c>
      <c r="E32" s="3" t="str">
        <f t="shared" si="2"/>
        <v>02/17</v>
      </c>
      <c r="F32" s="3">
        <f t="shared" si="3"/>
        <v>2015</v>
      </c>
      <c r="G32" s="2">
        <v>4899.2700000000004</v>
      </c>
      <c r="H32" s="2">
        <v>4893.84</v>
      </c>
      <c r="I32" s="2">
        <v>4889.99</v>
      </c>
      <c r="J32" s="2">
        <v>4901.8900000000003</v>
      </c>
      <c r="K32" s="2">
        <v>4880.6400000000003</v>
      </c>
      <c r="L32" s="6" t="str">
        <f t="shared" si="4"/>
        <v>Up</v>
      </c>
    </row>
    <row r="33" spans="2:12" x14ac:dyDescent="0.25">
      <c r="B33" s="1">
        <v>42053</v>
      </c>
      <c r="C33" s="3">
        <f t="shared" si="0"/>
        <v>2</v>
      </c>
      <c r="D33" s="3">
        <f t="shared" si="1"/>
        <v>18</v>
      </c>
      <c r="E33" s="3" t="str">
        <f t="shared" si="2"/>
        <v>02/18</v>
      </c>
      <c r="F33" s="3">
        <f t="shared" si="3"/>
        <v>2015</v>
      </c>
      <c r="G33" s="2">
        <v>4906.3599999999997</v>
      </c>
      <c r="H33" s="2">
        <v>4899.2700000000004</v>
      </c>
      <c r="I33" s="2">
        <v>4890.84</v>
      </c>
      <c r="J33" s="2">
        <v>4907.5</v>
      </c>
      <c r="K33" s="2">
        <v>4885.6000000000004</v>
      </c>
      <c r="L33" s="6" t="str">
        <f t="shared" si="4"/>
        <v>Up</v>
      </c>
    </row>
    <row r="34" spans="2:12" x14ac:dyDescent="0.25">
      <c r="B34" s="1">
        <v>42054</v>
      </c>
      <c r="C34" s="3">
        <f t="shared" si="0"/>
        <v>2</v>
      </c>
      <c r="D34" s="3">
        <f t="shared" si="1"/>
        <v>19</v>
      </c>
      <c r="E34" s="3" t="str">
        <f t="shared" si="2"/>
        <v>02/19</v>
      </c>
      <c r="F34" s="3">
        <f t="shared" si="3"/>
        <v>2015</v>
      </c>
      <c r="G34" s="2">
        <v>4924.7</v>
      </c>
      <c r="H34" s="2">
        <v>4906.3599999999997</v>
      </c>
      <c r="I34" s="2">
        <v>4901.51</v>
      </c>
      <c r="J34" s="2">
        <v>4929.53</v>
      </c>
      <c r="K34" s="2">
        <v>4900.63</v>
      </c>
      <c r="L34" s="6" t="str">
        <f t="shared" si="4"/>
        <v>Up</v>
      </c>
    </row>
    <row r="35" spans="2:12" x14ac:dyDescent="0.25">
      <c r="B35" s="1">
        <v>42055</v>
      </c>
      <c r="C35" s="3">
        <f t="shared" si="0"/>
        <v>2</v>
      </c>
      <c r="D35" s="3">
        <f t="shared" si="1"/>
        <v>20</v>
      </c>
      <c r="E35" s="3" t="str">
        <f t="shared" si="2"/>
        <v>02/20</v>
      </c>
      <c r="F35" s="3">
        <f t="shared" si="3"/>
        <v>2015</v>
      </c>
      <c r="G35" s="2">
        <v>4955.97</v>
      </c>
      <c r="H35" s="2">
        <v>4924.7</v>
      </c>
      <c r="I35" s="2">
        <v>4919.78</v>
      </c>
      <c r="J35" s="2">
        <v>4957.0200000000004</v>
      </c>
      <c r="K35" s="2">
        <v>4905.59</v>
      </c>
      <c r="L35" s="6" t="str">
        <f t="shared" si="4"/>
        <v>Up</v>
      </c>
    </row>
    <row r="36" spans="2:12" x14ac:dyDescent="0.25">
      <c r="B36" s="1">
        <v>42058</v>
      </c>
      <c r="C36" s="3">
        <f t="shared" si="0"/>
        <v>2</v>
      </c>
      <c r="D36" s="3">
        <f t="shared" si="1"/>
        <v>23</v>
      </c>
      <c r="E36" s="3" t="str">
        <f t="shared" si="2"/>
        <v>02/23</v>
      </c>
      <c r="F36" s="3">
        <f t="shared" si="3"/>
        <v>2015</v>
      </c>
      <c r="G36" s="2">
        <v>4960.97</v>
      </c>
      <c r="H36" s="2">
        <v>4955.97</v>
      </c>
      <c r="I36" s="2">
        <v>4953.1000000000004</v>
      </c>
      <c r="J36" s="2">
        <v>4960.97</v>
      </c>
      <c r="K36" s="2">
        <v>4939.5600000000004</v>
      </c>
      <c r="L36" s="6" t="str">
        <f t="shared" si="4"/>
        <v>Up</v>
      </c>
    </row>
    <row r="37" spans="2:12" x14ac:dyDescent="0.25">
      <c r="B37" s="1">
        <v>42059</v>
      </c>
      <c r="C37" s="3">
        <f t="shared" si="0"/>
        <v>2</v>
      </c>
      <c r="D37" s="3">
        <f t="shared" si="1"/>
        <v>24</v>
      </c>
      <c r="E37" s="3" t="str">
        <f t="shared" si="2"/>
        <v>02/24</v>
      </c>
      <c r="F37" s="3">
        <f t="shared" si="3"/>
        <v>2015</v>
      </c>
      <c r="G37" s="2">
        <v>4968.12</v>
      </c>
      <c r="H37" s="2">
        <v>4960.97</v>
      </c>
      <c r="I37" s="2">
        <v>4956.21</v>
      </c>
      <c r="J37" s="2">
        <v>4971.18</v>
      </c>
      <c r="K37" s="2">
        <v>4945.1400000000003</v>
      </c>
      <c r="L37" s="6" t="str">
        <f t="shared" si="4"/>
        <v>Up</v>
      </c>
    </row>
    <row r="38" spans="2:12" x14ac:dyDescent="0.25">
      <c r="B38" s="1">
        <v>42060</v>
      </c>
      <c r="C38" s="3">
        <f t="shared" si="0"/>
        <v>2</v>
      </c>
      <c r="D38" s="3">
        <f t="shared" si="1"/>
        <v>25</v>
      </c>
      <c r="E38" s="3" t="str">
        <f t="shared" si="2"/>
        <v>02/25</v>
      </c>
      <c r="F38" s="3">
        <f t="shared" si="3"/>
        <v>2015</v>
      </c>
      <c r="G38" s="2">
        <v>4967.1400000000003</v>
      </c>
      <c r="H38" s="2">
        <v>4968.12</v>
      </c>
      <c r="I38" s="2">
        <v>4960.3599999999997</v>
      </c>
      <c r="J38" s="2">
        <v>4984.24</v>
      </c>
      <c r="K38" s="2">
        <v>4956</v>
      </c>
      <c r="L38" s="6" t="str">
        <f t="shared" si="4"/>
        <v>Down</v>
      </c>
    </row>
    <row r="39" spans="2:12" x14ac:dyDescent="0.25">
      <c r="B39" s="1">
        <v>42061</v>
      </c>
      <c r="C39" s="3">
        <f t="shared" si="0"/>
        <v>2</v>
      </c>
      <c r="D39" s="3">
        <f t="shared" si="1"/>
        <v>26</v>
      </c>
      <c r="E39" s="3" t="str">
        <f t="shared" si="2"/>
        <v>02/26</v>
      </c>
      <c r="F39" s="3">
        <f t="shared" si="3"/>
        <v>2015</v>
      </c>
      <c r="G39" s="2">
        <v>4987.8900000000003</v>
      </c>
      <c r="H39" s="2">
        <v>4967.1400000000003</v>
      </c>
      <c r="I39" s="2">
        <v>4969.2700000000004</v>
      </c>
      <c r="J39" s="2">
        <v>4989.1099999999997</v>
      </c>
      <c r="K39" s="2">
        <v>4955.51</v>
      </c>
      <c r="L39" s="6" t="str">
        <f t="shared" si="4"/>
        <v>Up</v>
      </c>
    </row>
    <row r="40" spans="2:12" x14ac:dyDescent="0.25">
      <c r="B40" s="1">
        <v>42062</v>
      </c>
      <c r="C40" s="3">
        <f t="shared" si="0"/>
        <v>2</v>
      </c>
      <c r="D40" s="3">
        <f t="shared" si="1"/>
        <v>27</v>
      </c>
      <c r="E40" s="3" t="str">
        <f t="shared" si="2"/>
        <v>02/27</v>
      </c>
      <c r="F40" s="3">
        <f t="shared" si="3"/>
        <v>2015</v>
      </c>
      <c r="G40" s="2">
        <v>4963.53</v>
      </c>
      <c r="H40" s="2">
        <v>4987.8900000000003</v>
      </c>
      <c r="I40" s="2">
        <v>4985.03</v>
      </c>
      <c r="J40" s="2">
        <v>4989.25</v>
      </c>
      <c r="K40" s="2">
        <v>4960.87</v>
      </c>
      <c r="L40" s="6" t="str">
        <f t="shared" si="4"/>
        <v>Down</v>
      </c>
    </row>
    <row r="41" spans="2:12" x14ac:dyDescent="0.25">
      <c r="B41" s="1">
        <v>42065</v>
      </c>
      <c r="C41" s="3">
        <f t="shared" si="0"/>
        <v>3</v>
      </c>
      <c r="D41" s="3">
        <f t="shared" si="1"/>
        <v>2</v>
      </c>
      <c r="E41" s="3" t="str">
        <f t="shared" si="2"/>
        <v>03/02</v>
      </c>
      <c r="F41" s="3">
        <f t="shared" si="3"/>
        <v>2015</v>
      </c>
      <c r="G41" s="2">
        <v>5008.1000000000004</v>
      </c>
      <c r="H41" s="2">
        <v>4963.53</v>
      </c>
      <c r="I41" s="2">
        <v>4973.43</v>
      </c>
      <c r="J41" s="2">
        <v>5008.57</v>
      </c>
      <c r="K41" s="2">
        <v>4972.01</v>
      </c>
      <c r="L41" s="6" t="str">
        <f t="shared" si="4"/>
        <v>Up</v>
      </c>
    </row>
    <row r="42" spans="2:12" x14ac:dyDescent="0.25">
      <c r="B42" s="1">
        <v>42066</v>
      </c>
      <c r="C42" s="3">
        <f t="shared" si="0"/>
        <v>3</v>
      </c>
      <c r="D42" s="3">
        <f t="shared" si="1"/>
        <v>3</v>
      </c>
      <c r="E42" s="3" t="str">
        <f t="shared" si="2"/>
        <v>03/03</v>
      </c>
      <c r="F42" s="3">
        <f t="shared" si="3"/>
        <v>2015</v>
      </c>
      <c r="G42" s="2">
        <v>4979.8999999999996</v>
      </c>
      <c r="H42" s="2">
        <v>5008.1000000000004</v>
      </c>
      <c r="I42" s="2">
        <v>4990.7</v>
      </c>
      <c r="J42" s="2">
        <v>4996.66</v>
      </c>
      <c r="K42" s="2">
        <v>4956.07</v>
      </c>
      <c r="L42" s="6" t="str">
        <f t="shared" si="4"/>
        <v>Down</v>
      </c>
    </row>
    <row r="43" spans="2:12" x14ac:dyDescent="0.25">
      <c r="B43" s="1">
        <v>42067</v>
      </c>
      <c r="C43" s="3">
        <f t="shared" si="0"/>
        <v>3</v>
      </c>
      <c r="D43" s="3">
        <f t="shared" si="1"/>
        <v>4</v>
      </c>
      <c r="E43" s="3" t="str">
        <f t="shared" si="2"/>
        <v>03/04</v>
      </c>
      <c r="F43" s="3">
        <f t="shared" si="3"/>
        <v>2015</v>
      </c>
      <c r="G43" s="2">
        <v>4967.1400000000003</v>
      </c>
      <c r="H43" s="2">
        <v>4979.8999999999996</v>
      </c>
      <c r="I43" s="2">
        <v>4961.24</v>
      </c>
      <c r="J43" s="2">
        <v>4973.32</v>
      </c>
      <c r="K43" s="2">
        <v>4938.8999999999996</v>
      </c>
      <c r="L43" s="6" t="str">
        <f t="shared" si="4"/>
        <v>Down</v>
      </c>
    </row>
    <row r="44" spans="2:12" x14ac:dyDescent="0.25">
      <c r="B44" s="1">
        <v>42068</v>
      </c>
      <c r="C44" s="3">
        <f t="shared" si="0"/>
        <v>3</v>
      </c>
      <c r="D44" s="3">
        <f t="shared" si="1"/>
        <v>5</v>
      </c>
      <c r="E44" s="3" t="str">
        <f t="shared" si="2"/>
        <v>03/05</v>
      </c>
      <c r="F44" s="3">
        <f t="shared" si="3"/>
        <v>2015</v>
      </c>
      <c r="G44" s="2">
        <v>4982.8100000000004</v>
      </c>
      <c r="H44" s="2">
        <v>4967.1400000000003</v>
      </c>
      <c r="I44" s="2">
        <v>4979.95</v>
      </c>
      <c r="J44" s="2">
        <v>4993.5200000000004</v>
      </c>
      <c r="K44" s="2">
        <v>4963.1000000000004</v>
      </c>
      <c r="L44" s="6" t="str">
        <f t="shared" si="4"/>
        <v>Up</v>
      </c>
    </row>
    <row r="45" spans="2:12" x14ac:dyDescent="0.25">
      <c r="B45" s="1">
        <v>42069</v>
      </c>
      <c r="C45" s="3">
        <f t="shared" si="0"/>
        <v>3</v>
      </c>
      <c r="D45" s="3">
        <f t="shared" si="1"/>
        <v>6</v>
      </c>
      <c r="E45" s="3" t="str">
        <f t="shared" si="2"/>
        <v>03/06</v>
      </c>
      <c r="F45" s="3">
        <f t="shared" si="3"/>
        <v>2015</v>
      </c>
      <c r="G45" s="2">
        <v>4927.37</v>
      </c>
      <c r="H45" s="2">
        <v>4982.8100000000004</v>
      </c>
      <c r="I45" s="2">
        <v>4967.24</v>
      </c>
      <c r="J45" s="2">
        <v>4982.93</v>
      </c>
      <c r="K45" s="2">
        <v>4918.63</v>
      </c>
      <c r="L45" s="6" t="str">
        <f t="shared" si="4"/>
        <v>Down</v>
      </c>
    </row>
    <row r="46" spans="2:12" x14ac:dyDescent="0.25">
      <c r="B46" s="1">
        <v>42072</v>
      </c>
      <c r="C46" s="3">
        <f t="shared" si="0"/>
        <v>3</v>
      </c>
      <c r="D46" s="3">
        <f t="shared" si="1"/>
        <v>9</v>
      </c>
      <c r="E46" s="3" t="str">
        <f t="shared" si="2"/>
        <v>03/09</v>
      </c>
      <c r="F46" s="3">
        <f t="shared" si="3"/>
        <v>2015</v>
      </c>
      <c r="G46" s="2">
        <v>4942.4399999999996</v>
      </c>
      <c r="H46" s="2">
        <v>4927.37</v>
      </c>
      <c r="I46" s="2">
        <v>4936.08</v>
      </c>
      <c r="J46" s="2">
        <v>4950.47</v>
      </c>
      <c r="K46" s="2">
        <v>4920.82</v>
      </c>
      <c r="L46" s="6" t="str">
        <f t="shared" si="4"/>
        <v>Up</v>
      </c>
    </row>
    <row r="47" spans="2:12" x14ac:dyDescent="0.25">
      <c r="B47" s="1">
        <v>42073</v>
      </c>
      <c r="C47" s="3">
        <f t="shared" si="0"/>
        <v>3</v>
      </c>
      <c r="D47" s="3">
        <f t="shared" si="1"/>
        <v>10</v>
      </c>
      <c r="E47" s="3" t="str">
        <f t="shared" si="2"/>
        <v>03/10</v>
      </c>
      <c r="F47" s="3">
        <f t="shared" si="3"/>
        <v>2015</v>
      </c>
      <c r="G47" s="2">
        <v>4859.79</v>
      </c>
      <c r="H47" s="2">
        <v>4942.4399999999996</v>
      </c>
      <c r="I47" s="2">
        <v>4899.51</v>
      </c>
      <c r="J47" s="2">
        <v>4903.4399999999996</v>
      </c>
      <c r="K47" s="2">
        <v>4859.79</v>
      </c>
      <c r="L47" s="6" t="str">
        <f t="shared" si="4"/>
        <v>Down</v>
      </c>
    </row>
    <row r="48" spans="2:12" x14ac:dyDescent="0.25">
      <c r="B48" s="1">
        <v>42074</v>
      </c>
      <c r="C48" s="3">
        <f t="shared" si="0"/>
        <v>3</v>
      </c>
      <c r="D48" s="3">
        <f t="shared" si="1"/>
        <v>11</v>
      </c>
      <c r="E48" s="3" t="str">
        <f t="shared" si="2"/>
        <v>03/11</v>
      </c>
      <c r="F48" s="3">
        <f t="shared" si="3"/>
        <v>2015</v>
      </c>
      <c r="G48" s="2">
        <v>4849.9399999999996</v>
      </c>
      <c r="H48" s="2">
        <v>4859.79</v>
      </c>
      <c r="I48" s="2">
        <v>4866.9399999999996</v>
      </c>
      <c r="J48" s="2">
        <v>4876.09</v>
      </c>
      <c r="K48" s="2">
        <v>4846.79</v>
      </c>
      <c r="L48" s="6" t="str">
        <f t="shared" si="4"/>
        <v>Down</v>
      </c>
    </row>
    <row r="49" spans="2:12" x14ac:dyDescent="0.25">
      <c r="B49" s="1">
        <v>42075</v>
      </c>
      <c r="C49" s="3">
        <f t="shared" si="0"/>
        <v>3</v>
      </c>
      <c r="D49" s="3">
        <f t="shared" si="1"/>
        <v>12</v>
      </c>
      <c r="E49" s="3" t="str">
        <f t="shared" si="2"/>
        <v>03/12</v>
      </c>
      <c r="F49" s="3">
        <f t="shared" si="3"/>
        <v>2015</v>
      </c>
      <c r="G49" s="2">
        <v>4893.29</v>
      </c>
      <c r="H49" s="2">
        <v>4849.9399999999996</v>
      </c>
      <c r="I49" s="2">
        <v>4853.9799999999996</v>
      </c>
      <c r="J49" s="2">
        <v>4895.8</v>
      </c>
      <c r="K49" s="2">
        <v>4853.2</v>
      </c>
      <c r="L49" s="6" t="str">
        <f t="shared" si="4"/>
        <v>Up</v>
      </c>
    </row>
    <row r="50" spans="2:12" x14ac:dyDescent="0.25">
      <c r="B50" s="1">
        <v>42076</v>
      </c>
      <c r="C50" s="3">
        <f t="shared" si="0"/>
        <v>3</v>
      </c>
      <c r="D50" s="3">
        <f t="shared" si="1"/>
        <v>13</v>
      </c>
      <c r="E50" s="3" t="str">
        <f t="shared" si="2"/>
        <v>03/13</v>
      </c>
      <c r="F50" s="3">
        <f t="shared" si="3"/>
        <v>2015</v>
      </c>
      <c r="G50" s="2">
        <v>4871.76</v>
      </c>
      <c r="H50" s="2">
        <v>4893.29</v>
      </c>
      <c r="I50" s="2">
        <v>4885.54</v>
      </c>
      <c r="J50" s="2">
        <v>4904.47</v>
      </c>
      <c r="K50" s="2">
        <v>4842.8</v>
      </c>
      <c r="L50" s="6" t="str">
        <f t="shared" si="4"/>
        <v>Down</v>
      </c>
    </row>
    <row r="51" spans="2:12" x14ac:dyDescent="0.25">
      <c r="B51" s="1">
        <v>42079</v>
      </c>
      <c r="C51" s="3">
        <f t="shared" si="0"/>
        <v>3</v>
      </c>
      <c r="D51" s="3">
        <f t="shared" si="1"/>
        <v>16</v>
      </c>
      <c r="E51" s="3" t="str">
        <f t="shared" si="2"/>
        <v>03/16</v>
      </c>
      <c r="F51" s="3">
        <f t="shared" si="3"/>
        <v>2015</v>
      </c>
      <c r="G51" s="2">
        <v>4929.51</v>
      </c>
      <c r="H51" s="2">
        <v>4871.76</v>
      </c>
      <c r="I51" s="2">
        <v>4897.2700000000004</v>
      </c>
      <c r="J51" s="2">
        <v>4929.9399999999996</v>
      </c>
      <c r="K51" s="2">
        <v>4889.09</v>
      </c>
      <c r="L51" s="6" t="str">
        <f t="shared" si="4"/>
        <v>Up</v>
      </c>
    </row>
    <row r="52" spans="2:12" x14ac:dyDescent="0.25">
      <c r="B52" s="1">
        <v>42080</v>
      </c>
      <c r="C52" s="3">
        <f t="shared" si="0"/>
        <v>3</v>
      </c>
      <c r="D52" s="3">
        <f t="shared" si="1"/>
        <v>17</v>
      </c>
      <c r="E52" s="3" t="str">
        <f t="shared" si="2"/>
        <v>03/17</v>
      </c>
      <c r="F52" s="3">
        <f t="shared" si="3"/>
        <v>2015</v>
      </c>
      <c r="G52" s="2">
        <v>4937.43</v>
      </c>
      <c r="H52" s="2">
        <v>4929.51</v>
      </c>
      <c r="I52" s="2">
        <v>4912.6499999999996</v>
      </c>
      <c r="J52" s="2">
        <v>4944.91</v>
      </c>
      <c r="K52" s="2">
        <v>4907.0200000000004</v>
      </c>
      <c r="L52" s="6" t="str">
        <f t="shared" si="4"/>
        <v>Up</v>
      </c>
    </row>
    <row r="53" spans="2:12" x14ac:dyDescent="0.25">
      <c r="B53" s="1">
        <v>42081</v>
      </c>
      <c r="C53" s="3">
        <f t="shared" si="0"/>
        <v>3</v>
      </c>
      <c r="D53" s="3">
        <f t="shared" si="1"/>
        <v>18</v>
      </c>
      <c r="E53" s="3" t="str">
        <f t="shared" si="2"/>
        <v>03/18</v>
      </c>
      <c r="F53" s="3">
        <f t="shared" si="3"/>
        <v>2015</v>
      </c>
      <c r="G53" s="2">
        <v>4982.83</v>
      </c>
      <c r="H53" s="2">
        <v>4937.43</v>
      </c>
      <c r="I53" s="2">
        <v>4926.83</v>
      </c>
      <c r="J53" s="2">
        <v>5001.57</v>
      </c>
      <c r="K53" s="2">
        <v>4907.72</v>
      </c>
      <c r="L53" s="6" t="str">
        <f t="shared" si="4"/>
        <v>Up</v>
      </c>
    </row>
    <row r="54" spans="2:12" x14ac:dyDescent="0.25">
      <c r="B54" s="1">
        <v>42082</v>
      </c>
      <c r="C54" s="3">
        <f t="shared" si="0"/>
        <v>3</v>
      </c>
      <c r="D54" s="3">
        <f t="shared" si="1"/>
        <v>19</v>
      </c>
      <c r="E54" s="3" t="str">
        <f t="shared" si="2"/>
        <v>03/19</v>
      </c>
      <c r="F54" s="3">
        <f t="shared" si="3"/>
        <v>2015</v>
      </c>
      <c r="G54" s="2">
        <v>4992.38</v>
      </c>
      <c r="H54" s="2">
        <v>4982.83</v>
      </c>
      <c r="I54" s="2">
        <v>4982.0200000000004</v>
      </c>
      <c r="J54" s="2">
        <v>5000.0200000000004</v>
      </c>
      <c r="K54" s="2">
        <v>4979.9399999999996</v>
      </c>
      <c r="L54" s="6" t="str">
        <f t="shared" si="4"/>
        <v>Up</v>
      </c>
    </row>
    <row r="55" spans="2:12" x14ac:dyDescent="0.25">
      <c r="B55" s="1">
        <v>42083</v>
      </c>
      <c r="C55" s="3">
        <f t="shared" si="0"/>
        <v>3</v>
      </c>
      <c r="D55" s="3">
        <f t="shared" si="1"/>
        <v>20</v>
      </c>
      <c r="E55" s="3" t="str">
        <f t="shared" si="2"/>
        <v>03/20</v>
      </c>
      <c r="F55" s="3">
        <f t="shared" si="3"/>
        <v>2015</v>
      </c>
      <c r="G55" s="2">
        <v>5026.42</v>
      </c>
      <c r="H55" s="2">
        <v>4992.38</v>
      </c>
      <c r="I55" s="2">
        <v>5033.47</v>
      </c>
      <c r="J55" s="2">
        <v>5042.1400000000003</v>
      </c>
      <c r="K55" s="2">
        <v>5020.07</v>
      </c>
      <c r="L55" s="6" t="str">
        <f t="shared" si="4"/>
        <v>Up</v>
      </c>
    </row>
    <row r="56" spans="2:12" x14ac:dyDescent="0.25">
      <c r="B56" s="1">
        <v>42086</v>
      </c>
      <c r="C56" s="3">
        <f t="shared" si="0"/>
        <v>3</v>
      </c>
      <c r="D56" s="3">
        <f t="shared" si="1"/>
        <v>23</v>
      </c>
      <c r="E56" s="3" t="str">
        <f t="shared" si="2"/>
        <v>03/23</v>
      </c>
      <c r="F56" s="3">
        <f t="shared" si="3"/>
        <v>2015</v>
      </c>
      <c r="G56" s="2">
        <v>5010.97</v>
      </c>
      <c r="H56" s="2">
        <v>5026.42</v>
      </c>
      <c r="I56" s="2">
        <v>5020.6000000000004</v>
      </c>
      <c r="J56" s="2">
        <v>5031.3900000000003</v>
      </c>
      <c r="K56" s="2">
        <v>5010.97</v>
      </c>
      <c r="L56" s="6" t="str">
        <f t="shared" si="4"/>
        <v>Down</v>
      </c>
    </row>
    <row r="57" spans="2:12" x14ac:dyDescent="0.25">
      <c r="B57" s="1">
        <v>42087</v>
      </c>
      <c r="C57" s="3">
        <f t="shared" si="0"/>
        <v>3</v>
      </c>
      <c r="D57" s="3">
        <f t="shared" si="1"/>
        <v>24</v>
      </c>
      <c r="E57" s="3" t="str">
        <f t="shared" si="2"/>
        <v>03/24</v>
      </c>
      <c r="F57" s="3">
        <f t="shared" si="3"/>
        <v>2015</v>
      </c>
      <c r="G57" s="2">
        <v>4994.7299999999996</v>
      </c>
      <c r="H57" s="2">
        <v>5010.97</v>
      </c>
      <c r="I57" s="2">
        <v>5010.1000000000004</v>
      </c>
      <c r="J57" s="2">
        <v>5032.4799999999996</v>
      </c>
      <c r="K57" s="2">
        <v>4994.5600000000004</v>
      </c>
      <c r="L57" s="6" t="str">
        <f t="shared" si="4"/>
        <v>Down</v>
      </c>
    </row>
    <row r="58" spans="2:12" x14ac:dyDescent="0.25">
      <c r="B58" s="1">
        <v>42088</v>
      </c>
      <c r="C58" s="3">
        <f t="shared" si="0"/>
        <v>3</v>
      </c>
      <c r="D58" s="3">
        <f t="shared" si="1"/>
        <v>25</v>
      </c>
      <c r="E58" s="3" t="str">
        <f t="shared" si="2"/>
        <v>03/25</v>
      </c>
      <c r="F58" s="3">
        <f t="shared" si="3"/>
        <v>2015</v>
      </c>
      <c r="G58" s="2">
        <v>4876.5200000000004</v>
      </c>
      <c r="H58" s="2">
        <v>4994.7299999999996</v>
      </c>
      <c r="I58" s="2">
        <v>5002.83</v>
      </c>
      <c r="J58" s="2">
        <v>5006.76</v>
      </c>
      <c r="K58" s="2">
        <v>4876.5200000000004</v>
      </c>
      <c r="L58" s="6" t="str">
        <f t="shared" si="4"/>
        <v>Down</v>
      </c>
    </row>
    <row r="59" spans="2:12" x14ac:dyDescent="0.25">
      <c r="B59" s="1">
        <v>42089</v>
      </c>
      <c r="C59" s="3">
        <f t="shared" si="0"/>
        <v>3</v>
      </c>
      <c r="D59" s="3">
        <f t="shared" si="1"/>
        <v>26</v>
      </c>
      <c r="E59" s="3" t="str">
        <f t="shared" si="2"/>
        <v>03/26</v>
      </c>
      <c r="F59" s="3">
        <f t="shared" si="3"/>
        <v>2015</v>
      </c>
      <c r="G59" s="2">
        <v>4863.3599999999997</v>
      </c>
      <c r="H59" s="2">
        <v>4876.5200000000004</v>
      </c>
      <c r="I59" s="2">
        <v>4835.71</v>
      </c>
      <c r="J59" s="2">
        <v>4889.21</v>
      </c>
      <c r="K59" s="2">
        <v>4825.93</v>
      </c>
      <c r="L59" s="6" t="str">
        <f t="shared" si="4"/>
        <v>Down</v>
      </c>
    </row>
    <row r="60" spans="2:12" x14ac:dyDescent="0.25">
      <c r="B60" s="1">
        <v>42090</v>
      </c>
      <c r="C60" s="3">
        <f t="shared" si="0"/>
        <v>3</v>
      </c>
      <c r="D60" s="3">
        <f t="shared" si="1"/>
        <v>27</v>
      </c>
      <c r="E60" s="3" t="str">
        <f t="shared" si="2"/>
        <v>03/27</v>
      </c>
      <c r="F60" s="3">
        <f t="shared" si="3"/>
        <v>2015</v>
      </c>
      <c r="G60" s="2">
        <v>4891.22</v>
      </c>
      <c r="H60" s="2">
        <v>4863.3599999999997</v>
      </c>
      <c r="I60" s="2">
        <v>4863.74</v>
      </c>
      <c r="J60" s="2">
        <v>4899.26</v>
      </c>
      <c r="K60" s="2">
        <v>4859.66</v>
      </c>
      <c r="L60" s="6" t="str">
        <f t="shared" si="4"/>
        <v>Up</v>
      </c>
    </row>
    <row r="61" spans="2:12" x14ac:dyDescent="0.25">
      <c r="B61" s="1">
        <v>42093</v>
      </c>
      <c r="C61" s="3">
        <f t="shared" si="0"/>
        <v>3</v>
      </c>
      <c r="D61" s="3">
        <f t="shared" si="1"/>
        <v>30</v>
      </c>
      <c r="E61" s="3" t="str">
        <f t="shared" si="2"/>
        <v>03/30</v>
      </c>
      <c r="F61" s="3">
        <f t="shared" si="3"/>
        <v>2015</v>
      </c>
      <c r="G61" s="2">
        <v>4947.4399999999996</v>
      </c>
      <c r="H61" s="2">
        <v>4891.22</v>
      </c>
      <c r="I61" s="2">
        <v>4921.78</v>
      </c>
      <c r="J61" s="2">
        <v>4948.46</v>
      </c>
      <c r="K61" s="2">
        <v>4921.12</v>
      </c>
      <c r="L61" s="6" t="str">
        <f t="shared" si="4"/>
        <v>Up</v>
      </c>
    </row>
    <row r="62" spans="2:12" x14ac:dyDescent="0.25">
      <c r="B62" s="1">
        <v>42094</v>
      </c>
      <c r="C62" s="3">
        <f t="shared" si="0"/>
        <v>3</v>
      </c>
      <c r="D62" s="3">
        <f t="shared" si="1"/>
        <v>31</v>
      </c>
      <c r="E62" s="3" t="str">
        <f t="shared" si="2"/>
        <v>03/31</v>
      </c>
      <c r="F62" s="3">
        <f t="shared" si="3"/>
        <v>2015</v>
      </c>
      <c r="G62" s="2">
        <v>4900.88</v>
      </c>
      <c r="H62" s="2">
        <v>4947.4399999999996</v>
      </c>
      <c r="I62" s="2">
        <v>4925.91</v>
      </c>
      <c r="J62" s="2">
        <v>4940.87</v>
      </c>
      <c r="K62" s="2">
        <v>4899.3100000000004</v>
      </c>
      <c r="L62" s="6" t="str">
        <f t="shared" si="4"/>
        <v>Down</v>
      </c>
    </row>
    <row r="63" spans="2:12" x14ac:dyDescent="0.25">
      <c r="B63" s="1">
        <v>42095</v>
      </c>
      <c r="C63" s="3">
        <f t="shared" si="0"/>
        <v>4</v>
      </c>
      <c r="D63" s="3">
        <f t="shared" si="1"/>
        <v>1</v>
      </c>
      <c r="E63" s="3" t="str">
        <f t="shared" si="2"/>
        <v>04/01</v>
      </c>
      <c r="F63" s="3">
        <f t="shared" si="3"/>
        <v>2015</v>
      </c>
      <c r="G63" s="2">
        <v>4880.2299999999996</v>
      </c>
      <c r="H63" s="2">
        <v>4900.88</v>
      </c>
      <c r="I63" s="2">
        <v>4894.3599999999997</v>
      </c>
      <c r="J63" s="2">
        <v>4899.38</v>
      </c>
      <c r="K63" s="2">
        <v>4844.3900000000003</v>
      </c>
      <c r="L63" s="6" t="str">
        <f t="shared" si="4"/>
        <v>Down</v>
      </c>
    </row>
    <row r="64" spans="2:12" x14ac:dyDescent="0.25">
      <c r="B64" s="1">
        <v>42096</v>
      </c>
      <c r="C64" s="3">
        <f t="shared" si="0"/>
        <v>4</v>
      </c>
      <c r="D64" s="3">
        <f t="shared" si="1"/>
        <v>2</v>
      </c>
      <c r="E64" s="3" t="str">
        <f t="shared" si="2"/>
        <v>04/02</v>
      </c>
      <c r="F64" s="3">
        <f t="shared" si="3"/>
        <v>2015</v>
      </c>
      <c r="G64" s="2">
        <v>4886.9399999999996</v>
      </c>
      <c r="H64" s="2">
        <v>4880.2299999999996</v>
      </c>
      <c r="I64" s="2">
        <v>4885.41</v>
      </c>
      <c r="J64" s="2">
        <v>4901.33</v>
      </c>
      <c r="K64" s="2">
        <v>4872.96</v>
      </c>
      <c r="L64" s="6" t="str">
        <f t="shared" si="4"/>
        <v>Up</v>
      </c>
    </row>
    <row r="65" spans="2:12" x14ac:dyDescent="0.25">
      <c r="B65" s="1">
        <v>42100</v>
      </c>
      <c r="C65" s="3">
        <f t="shared" si="0"/>
        <v>4</v>
      </c>
      <c r="D65" s="3">
        <f t="shared" si="1"/>
        <v>6</v>
      </c>
      <c r="E65" s="3" t="str">
        <f t="shared" si="2"/>
        <v>04/06</v>
      </c>
      <c r="F65" s="3">
        <f t="shared" si="3"/>
        <v>2015</v>
      </c>
      <c r="G65" s="2">
        <v>4917.32</v>
      </c>
      <c r="H65" s="2">
        <v>4886.9399999999996</v>
      </c>
      <c r="I65" s="2">
        <v>4855.9399999999996</v>
      </c>
      <c r="J65" s="2">
        <v>4929.62</v>
      </c>
      <c r="K65" s="2">
        <v>4852.91</v>
      </c>
      <c r="L65" s="6" t="str">
        <f t="shared" si="4"/>
        <v>Up</v>
      </c>
    </row>
    <row r="66" spans="2:12" x14ac:dyDescent="0.25">
      <c r="B66" s="1">
        <v>42101</v>
      </c>
      <c r="C66" s="3">
        <f t="shared" ref="C66:C129" si="5">MONTH(B66)</f>
        <v>4</v>
      </c>
      <c r="D66" s="3">
        <f t="shared" ref="D66:D129" si="6">DAY(B66)</f>
        <v>7</v>
      </c>
      <c r="E66" s="3" t="str">
        <f t="shared" ref="E66:E129" si="7">TEXT(C66,"00")&amp;"/"&amp;TEXT(D66,"00")</f>
        <v>04/07</v>
      </c>
      <c r="F66" s="3">
        <f t="shared" ref="F66:F129" si="8">YEAR(B66)</f>
        <v>2015</v>
      </c>
      <c r="G66" s="2">
        <v>4910.2299999999996</v>
      </c>
      <c r="H66" s="2">
        <v>4917.32</v>
      </c>
      <c r="I66" s="2">
        <v>4917.5</v>
      </c>
      <c r="J66" s="2">
        <v>4948.88</v>
      </c>
      <c r="K66" s="2">
        <v>4909.7700000000004</v>
      </c>
      <c r="L66" s="6" t="str">
        <f t="shared" ref="L66:L129" si="9">IF(G66&gt;H66,"Up","Down")</f>
        <v>Down</v>
      </c>
    </row>
    <row r="67" spans="2:12" x14ac:dyDescent="0.25">
      <c r="B67" s="1">
        <v>42102</v>
      </c>
      <c r="C67" s="3">
        <f t="shared" si="5"/>
        <v>4</v>
      </c>
      <c r="D67" s="3">
        <f t="shared" si="6"/>
        <v>8</v>
      </c>
      <c r="E67" s="3" t="str">
        <f t="shared" si="7"/>
        <v>04/08</v>
      </c>
      <c r="F67" s="3">
        <f t="shared" si="8"/>
        <v>2015</v>
      </c>
      <c r="G67" s="2">
        <v>4950.82</v>
      </c>
      <c r="H67" s="2">
        <v>4910.2299999999996</v>
      </c>
      <c r="I67" s="2">
        <v>4914.1499999999996</v>
      </c>
      <c r="J67" s="2">
        <v>4956.72</v>
      </c>
      <c r="K67" s="2">
        <v>4914.1499999999996</v>
      </c>
      <c r="L67" s="6" t="str">
        <f t="shared" si="9"/>
        <v>Up</v>
      </c>
    </row>
    <row r="68" spans="2:12" x14ac:dyDescent="0.25">
      <c r="B68" s="1">
        <v>42103</v>
      </c>
      <c r="C68" s="3">
        <f t="shared" si="5"/>
        <v>4</v>
      </c>
      <c r="D68" s="3">
        <f t="shared" si="6"/>
        <v>9</v>
      </c>
      <c r="E68" s="3" t="str">
        <f t="shared" si="7"/>
        <v>04/09</v>
      </c>
      <c r="F68" s="3">
        <f t="shared" si="8"/>
        <v>2015</v>
      </c>
      <c r="G68" s="2">
        <v>4974.5600000000004</v>
      </c>
      <c r="H68" s="2">
        <v>4950.82</v>
      </c>
      <c r="I68" s="2">
        <v>4950.84</v>
      </c>
      <c r="J68" s="2">
        <v>4975.93</v>
      </c>
      <c r="K68" s="2">
        <v>4928.1099999999997</v>
      </c>
      <c r="L68" s="6" t="str">
        <f t="shared" si="9"/>
        <v>Up</v>
      </c>
    </row>
    <row r="69" spans="2:12" x14ac:dyDescent="0.25">
      <c r="B69" s="1">
        <v>42104</v>
      </c>
      <c r="C69" s="3">
        <f t="shared" si="5"/>
        <v>4</v>
      </c>
      <c r="D69" s="3">
        <f t="shared" si="6"/>
        <v>10</v>
      </c>
      <c r="E69" s="3" t="str">
        <f t="shared" si="7"/>
        <v>04/10</v>
      </c>
      <c r="F69" s="3">
        <f t="shared" si="8"/>
        <v>2015</v>
      </c>
      <c r="G69" s="2">
        <v>4995.9799999999996</v>
      </c>
      <c r="H69" s="2">
        <v>4974.5600000000004</v>
      </c>
      <c r="I69" s="2">
        <v>4977.03</v>
      </c>
      <c r="J69" s="2">
        <v>4996.08</v>
      </c>
      <c r="K69" s="2">
        <v>4970.0200000000004</v>
      </c>
      <c r="L69" s="6" t="str">
        <f t="shared" si="9"/>
        <v>Up</v>
      </c>
    </row>
    <row r="70" spans="2:12" x14ac:dyDescent="0.25">
      <c r="B70" s="1">
        <v>42107</v>
      </c>
      <c r="C70" s="3">
        <f t="shared" si="5"/>
        <v>4</v>
      </c>
      <c r="D70" s="3">
        <f t="shared" si="6"/>
        <v>13</v>
      </c>
      <c r="E70" s="3" t="str">
        <f t="shared" si="7"/>
        <v>04/13</v>
      </c>
      <c r="F70" s="3">
        <f t="shared" si="8"/>
        <v>2015</v>
      </c>
      <c r="G70" s="2">
        <v>4988.25</v>
      </c>
      <c r="H70" s="2">
        <v>4995.9799999999996</v>
      </c>
      <c r="I70" s="2">
        <v>5001.55</v>
      </c>
      <c r="J70" s="2">
        <v>5024.25</v>
      </c>
      <c r="K70" s="2">
        <v>4985.96</v>
      </c>
      <c r="L70" s="6" t="str">
        <f t="shared" si="9"/>
        <v>Down</v>
      </c>
    </row>
    <row r="71" spans="2:12" x14ac:dyDescent="0.25">
      <c r="B71" s="1">
        <v>42108</v>
      </c>
      <c r="C71" s="3">
        <f t="shared" si="5"/>
        <v>4</v>
      </c>
      <c r="D71" s="3">
        <f t="shared" si="6"/>
        <v>14</v>
      </c>
      <c r="E71" s="3" t="str">
        <f t="shared" si="7"/>
        <v>04/14</v>
      </c>
      <c r="F71" s="3">
        <f t="shared" si="8"/>
        <v>2015</v>
      </c>
      <c r="G71" s="2">
        <v>4977.29</v>
      </c>
      <c r="H71" s="2">
        <v>4988.25</v>
      </c>
      <c r="I71" s="2">
        <v>4988.82</v>
      </c>
      <c r="J71" s="2">
        <v>4996.82</v>
      </c>
      <c r="K71" s="2">
        <v>4952.01</v>
      </c>
      <c r="L71" s="6" t="str">
        <f t="shared" si="9"/>
        <v>Down</v>
      </c>
    </row>
    <row r="72" spans="2:12" x14ac:dyDescent="0.25">
      <c r="B72" s="1">
        <v>42109</v>
      </c>
      <c r="C72" s="3">
        <f t="shared" si="5"/>
        <v>4</v>
      </c>
      <c r="D72" s="3">
        <f t="shared" si="6"/>
        <v>15</v>
      </c>
      <c r="E72" s="3" t="str">
        <f t="shared" si="7"/>
        <v>04/15</v>
      </c>
      <c r="F72" s="3">
        <f t="shared" si="8"/>
        <v>2015</v>
      </c>
      <c r="G72" s="2">
        <v>5011.0200000000004</v>
      </c>
      <c r="H72" s="2">
        <v>4977.29</v>
      </c>
      <c r="I72" s="2">
        <v>4992.62</v>
      </c>
      <c r="J72" s="2">
        <v>5021.1899999999996</v>
      </c>
      <c r="K72" s="2">
        <v>4989.24</v>
      </c>
      <c r="L72" s="6" t="str">
        <f t="shared" si="9"/>
        <v>Up</v>
      </c>
    </row>
    <row r="73" spans="2:12" x14ac:dyDescent="0.25">
      <c r="B73" s="1">
        <v>42110</v>
      </c>
      <c r="C73" s="3">
        <f t="shared" si="5"/>
        <v>4</v>
      </c>
      <c r="D73" s="3">
        <f t="shared" si="6"/>
        <v>16</v>
      </c>
      <c r="E73" s="3" t="str">
        <f t="shared" si="7"/>
        <v>04/16</v>
      </c>
      <c r="F73" s="3">
        <f t="shared" si="8"/>
        <v>2015</v>
      </c>
      <c r="G73" s="2">
        <v>5007.79</v>
      </c>
      <c r="H73" s="2">
        <v>5011.0200000000004</v>
      </c>
      <c r="I73" s="2">
        <v>4999.3599999999997</v>
      </c>
      <c r="J73" s="2">
        <v>5016</v>
      </c>
      <c r="K73" s="2">
        <v>4996</v>
      </c>
      <c r="L73" s="6" t="str">
        <f t="shared" si="9"/>
        <v>Down</v>
      </c>
    </row>
    <row r="74" spans="2:12" x14ac:dyDescent="0.25">
      <c r="B74" s="1">
        <v>42111</v>
      </c>
      <c r="C74" s="3">
        <f t="shared" si="5"/>
        <v>4</v>
      </c>
      <c r="D74" s="3">
        <f t="shared" si="6"/>
        <v>17</v>
      </c>
      <c r="E74" s="3" t="str">
        <f t="shared" si="7"/>
        <v>04/17</v>
      </c>
      <c r="F74" s="3">
        <f t="shared" si="8"/>
        <v>2015</v>
      </c>
      <c r="G74" s="2">
        <v>4931.8100000000004</v>
      </c>
      <c r="H74" s="2">
        <v>5007.79</v>
      </c>
      <c r="I74" s="2">
        <v>4966.1099999999997</v>
      </c>
      <c r="J74" s="2">
        <v>4974.09</v>
      </c>
      <c r="K74" s="2">
        <v>4912.33</v>
      </c>
      <c r="L74" s="6" t="str">
        <f t="shared" si="9"/>
        <v>Down</v>
      </c>
    </row>
    <row r="75" spans="2:12" x14ac:dyDescent="0.25">
      <c r="B75" s="1">
        <v>42114</v>
      </c>
      <c r="C75" s="3">
        <f t="shared" si="5"/>
        <v>4</v>
      </c>
      <c r="D75" s="3">
        <f t="shared" si="6"/>
        <v>20</v>
      </c>
      <c r="E75" s="3" t="str">
        <f t="shared" si="7"/>
        <v>04/20</v>
      </c>
      <c r="F75" s="3">
        <f t="shared" si="8"/>
        <v>2015</v>
      </c>
      <c r="G75" s="2">
        <v>4994.6000000000004</v>
      </c>
      <c r="H75" s="2">
        <v>4931.8100000000004</v>
      </c>
      <c r="I75" s="2">
        <v>4958.07</v>
      </c>
      <c r="J75" s="2">
        <v>5000.2</v>
      </c>
      <c r="K75" s="2">
        <v>4952.68</v>
      </c>
      <c r="L75" s="6" t="str">
        <f t="shared" si="9"/>
        <v>Up</v>
      </c>
    </row>
    <row r="76" spans="2:12" x14ac:dyDescent="0.25">
      <c r="B76" s="1">
        <v>42115</v>
      </c>
      <c r="C76" s="3">
        <f t="shared" si="5"/>
        <v>4</v>
      </c>
      <c r="D76" s="3">
        <f t="shared" si="6"/>
        <v>21</v>
      </c>
      <c r="E76" s="3" t="str">
        <f t="shared" si="7"/>
        <v>04/21</v>
      </c>
      <c r="F76" s="3">
        <f t="shared" si="8"/>
        <v>2015</v>
      </c>
      <c r="G76" s="2">
        <v>5014.1000000000004</v>
      </c>
      <c r="H76" s="2">
        <v>4994.6000000000004</v>
      </c>
      <c r="I76" s="2">
        <v>5023.96</v>
      </c>
      <c r="J76" s="2">
        <v>5028.22</v>
      </c>
      <c r="K76" s="2">
        <v>5009.51</v>
      </c>
      <c r="L76" s="6" t="str">
        <f t="shared" si="9"/>
        <v>Up</v>
      </c>
    </row>
    <row r="77" spans="2:12" x14ac:dyDescent="0.25">
      <c r="B77" s="1">
        <v>42116</v>
      </c>
      <c r="C77" s="3">
        <f t="shared" si="5"/>
        <v>4</v>
      </c>
      <c r="D77" s="3">
        <f t="shared" si="6"/>
        <v>22</v>
      </c>
      <c r="E77" s="3" t="str">
        <f t="shared" si="7"/>
        <v>04/22</v>
      </c>
      <c r="F77" s="3">
        <f t="shared" si="8"/>
        <v>2015</v>
      </c>
      <c r="G77" s="2">
        <v>5035.17</v>
      </c>
      <c r="H77" s="2">
        <v>5014.1000000000004</v>
      </c>
      <c r="I77" s="2">
        <v>5026.57</v>
      </c>
      <c r="J77" s="2">
        <v>5040.6499999999996</v>
      </c>
      <c r="K77" s="2">
        <v>4992.62</v>
      </c>
      <c r="L77" s="6" t="str">
        <f t="shared" si="9"/>
        <v>Up</v>
      </c>
    </row>
    <row r="78" spans="2:12" x14ac:dyDescent="0.25">
      <c r="B78" s="1">
        <v>42117</v>
      </c>
      <c r="C78" s="3">
        <f t="shared" si="5"/>
        <v>4</v>
      </c>
      <c r="D78" s="3">
        <f t="shared" si="6"/>
        <v>23</v>
      </c>
      <c r="E78" s="3" t="str">
        <f t="shared" si="7"/>
        <v>04/23</v>
      </c>
      <c r="F78" s="3">
        <f t="shared" si="8"/>
        <v>2015</v>
      </c>
      <c r="G78" s="2">
        <v>5056.0600000000004</v>
      </c>
      <c r="H78" s="2">
        <v>5035.17</v>
      </c>
      <c r="I78" s="2">
        <v>5020.22</v>
      </c>
      <c r="J78" s="2">
        <v>5073.09</v>
      </c>
      <c r="K78" s="2">
        <v>5019.29</v>
      </c>
      <c r="L78" s="6" t="str">
        <f t="shared" si="9"/>
        <v>Up</v>
      </c>
    </row>
    <row r="79" spans="2:12" x14ac:dyDescent="0.25">
      <c r="B79" s="1">
        <v>42118</v>
      </c>
      <c r="C79" s="3">
        <f t="shared" si="5"/>
        <v>4</v>
      </c>
      <c r="D79" s="3">
        <f t="shared" si="6"/>
        <v>24</v>
      </c>
      <c r="E79" s="3" t="str">
        <f t="shared" si="7"/>
        <v>04/24</v>
      </c>
      <c r="F79" s="3">
        <f t="shared" si="8"/>
        <v>2015</v>
      </c>
      <c r="G79" s="2">
        <v>5092.08</v>
      </c>
      <c r="H79" s="2">
        <v>5056.0600000000004</v>
      </c>
      <c r="I79" s="2">
        <v>5096.34</v>
      </c>
      <c r="J79" s="2">
        <v>5100.37</v>
      </c>
      <c r="K79" s="2">
        <v>5081.21</v>
      </c>
      <c r="L79" s="6" t="str">
        <f t="shared" si="9"/>
        <v>Up</v>
      </c>
    </row>
    <row r="80" spans="2:12" x14ac:dyDescent="0.25">
      <c r="B80" s="1">
        <v>42121</v>
      </c>
      <c r="C80" s="3">
        <f t="shared" si="5"/>
        <v>4</v>
      </c>
      <c r="D80" s="3">
        <f t="shared" si="6"/>
        <v>27</v>
      </c>
      <c r="E80" s="3" t="str">
        <f t="shared" si="7"/>
        <v>04/27</v>
      </c>
      <c r="F80" s="3">
        <f t="shared" si="8"/>
        <v>2015</v>
      </c>
      <c r="G80" s="2">
        <v>5060.25</v>
      </c>
      <c r="H80" s="2">
        <v>5092.08</v>
      </c>
      <c r="I80" s="2">
        <v>5104.3599999999997</v>
      </c>
      <c r="J80" s="2">
        <v>5119.83</v>
      </c>
      <c r="K80" s="2">
        <v>5053.54</v>
      </c>
      <c r="L80" s="6" t="str">
        <f t="shared" si="9"/>
        <v>Down</v>
      </c>
    </row>
    <row r="81" spans="2:12" x14ac:dyDescent="0.25">
      <c r="B81" s="1">
        <v>42122</v>
      </c>
      <c r="C81" s="3">
        <f t="shared" si="5"/>
        <v>4</v>
      </c>
      <c r="D81" s="3">
        <f t="shared" si="6"/>
        <v>28</v>
      </c>
      <c r="E81" s="3" t="str">
        <f t="shared" si="7"/>
        <v>04/28</v>
      </c>
      <c r="F81" s="3">
        <f t="shared" si="8"/>
        <v>2015</v>
      </c>
      <c r="G81" s="2">
        <v>5055.42</v>
      </c>
      <c r="H81" s="2">
        <v>5060.25</v>
      </c>
      <c r="I81" s="2">
        <v>5063.26</v>
      </c>
      <c r="J81" s="2">
        <v>5075.3</v>
      </c>
      <c r="K81" s="2">
        <v>5006.28</v>
      </c>
      <c r="L81" s="6" t="str">
        <f t="shared" si="9"/>
        <v>Down</v>
      </c>
    </row>
    <row r="82" spans="2:12" x14ac:dyDescent="0.25">
      <c r="B82" s="1">
        <v>42123</v>
      </c>
      <c r="C82" s="3">
        <f t="shared" si="5"/>
        <v>4</v>
      </c>
      <c r="D82" s="3">
        <f t="shared" si="6"/>
        <v>29</v>
      </c>
      <c r="E82" s="3" t="str">
        <f t="shared" si="7"/>
        <v>04/29</v>
      </c>
      <c r="F82" s="3">
        <f t="shared" si="8"/>
        <v>2015</v>
      </c>
      <c r="G82" s="2">
        <v>5023.6400000000003</v>
      </c>
      <c r="H82" s="2">
        <v>5055.42</v>
      </c>
      <c r="I82" s="2">
        <v>5028.45</v>
      </c>
      <c r="J82" s="2">
        <v>5053.84</v>
      </c>
      <c r="K82" s="2">
        <v>4999.83</v>
      </c>
      <c r="L82" s="6" t="str">
        <f t="shared" si="9"/>
        <v>Down</v>
      </c>
    </row>
    <row r="83" spans="2:12" x14ac:dyDescent="0.25">
      <c r="B83" s="1">
        <v>42124</v>
      </c>
      <c r="C83" s="3">
        <f t="shared" si="5"/>
        <v>4</v>
      </c>
      <c r="D83" s="3">
        <f t="shared" si="6"/>
        <v>30</v>
      </c>
      <c r="E83" s="3" t="str">
        <f t="shared" si="7"/>
        <v>04/30</v>
      </c>
      <c r="F83" s="3">
        <f t="shared" si="8"/>
        <v>2015</v>
      </c>
      <c r="G83" s="2">
        <v>4941.42</v>
      </c>
      <c r="H83" s="2">
        <v>5023.6400000000003</v>
      </c>
      <c r="I83" s="2">
        <v>4996.99</v>
      </c>
      <c r="J83" s="2">
        <v>5015.96</v>
      </c>
      <c r="K83" s="2">
        <v>4921.55</v>
      </c>
      <c r="L83" s="6" t="str">
        <f t="shared" si="9"/>
        <v>Down</v>
      </c>
    </row>
    <row r="84" spans="2:12" x14ac:dyDescent="0.25">
      <c r="B84" s="1">
        <v>42125</v>
      </c>
      <c r="C84" s="3">
        <f t="shared" si="5"/>
        <v>5</v>
      </c>
      <c r="D84" s="3">
        <f t="shared" si="6"/>
        <v>1</v>
      </c>
      <c r="E84" s="3" t="str">
        <f t="shared" si="7"/>
        <v>05/01</v>
      </c>
      <c r="F84" s="3">
        <f t="shared" si="8"/>
        <v>2015</v>
      </c>
      <c r="G84" s="2">
        <v>5005.3900000000003</v>
      </c>
      <c r="H84" s="2">
        <v>4941.42</v>
      </c>
      <c r="I84" s="2">
        <v>4966.32</v>
      </c>
      <c r="J84" s="2">
        <v>5005.3900000000003</v>
      </c>
      <c r="K84" s="2">
        <v>4962.74</v>
      </c>
      <c r="L84" s="6" t="str">
        <f t="shared" si="9"/>
        <v>Up</v>
      </c>
    </row>
    <row r="85" spans="2:12" x14ac:dyDescent="0.25">
      <c r="B85" s="1">
        <v>42128</v>
      </c>
      <c r="C85" s="3">
        <f t="shared" si="5"/>
        <v>5</v>
      </c>
      <c r="D85" s="3">
        <f t="shared" si="6"/>
        <v>4</v>
      </c>
      <c r="E85" s="3" t="str">
        <f t="shared" si="7"/>
        <v>05/04</v>
      </c>
      <c r="F85" s="3">
        <f t="shared" si="8"/>
        <v>2015</v>
      </c>
      <c r="G85" s="2">
        <v>5016.93</v>
      </c>
      <c r="H85" s="2">
        <v>5005.3900000000003</v>
      </c>
      <c r="I85" s="2">
        <v>5018.3500000000004</v>
      </c>
      <c r="J85" s="2">
        <v>5043.62</v>
      </c>
      <c r="K85" s="2">
        <v>5013.0200000000004</v>
      </c>
      <c r="L85" s="6" t="str">
        <f t="shared" si="9"/>
        <v>Up</v>
      </c>
    </row>
    <row r="86" spans="2:12" x14ac:dyDescent="0.25">
      <c r="B86" s="1">
        <v>42129</v>
      </c>
      <c r="C86" s="3">
        <f t="shared" si="5"/>
        <v>5</v>
      </c>
      <c r="D86" s="3">
        <f t="shared" si="6"/>
        <v>5</v>
      </c>
      <c r="E86" s="3" t="str">
        <f t="shared" si="7"/>
        <v>05/05</v>
      </c>
      <c r="F86" s="3">
        <f t="shared" si="8"/>
        <v>2015</v>
      </c>
      <c r="G86" s="2">
        <v>4939.33</v>
      </c>
      <c r="H86" s="2">
        <v>5016.93</v>
      </c>
      <c r="I86" s="2">
        <v>5000.2</v>
      </c>
      <c r="J86" s="2">
        <v>5008.2700000000004</v>
      </c>
      <c r="K86" s="2">
        <v>4934.34</v>
      </c>
      <c r="L86" s="6" t="str">
        <f t="shared" si="9"/>
        <v>Down</v>
      </c>
    </row>
    <row r="87" spans="2:12" x14ac:dyDescent="0.25">
      <c r="B87" s="1">
        <v>42130</v>
      </c>
      <c r="C87" s="3">
        <f t="shared" si="5"/>
        <v>5</v>
      </c>
      <c r="D87" s="3">
        <f t="shared" si="6"/>
        <v>6</v>
      </c>
      <c r="E87" s="3" t="str">
        <f t="shared" si="7"/>
        <v>05/06</v>
      </c>
      <c r="F87" s="3">
        <f t="shared" si="8"/>
        <v>2015</v>
      </c>
      <c r="G87" s="2">
        <v>4919.6400000000003</v>
      </c>
      <c r="H87" s="2">
        <v>4939.33</v>
      </c>
      <c r="I87" s="2">
        <v>4956.7</v>
      </c>
      <c r="J87" s="2">
        <v>4965.1000000000004</v>
      </c>
      <c r="K87" s="2">
        <v>4888.17</v>
      </c>
      <c r="L87" s="6" t="str">
        <f t="shared" si="9"/>
        <v>Down</v>
      </c>
    </row>
    <row r="88" spans="2:12" x14ac:dyDescent="0.25">
      <c r="B88" s="1">
        <v>42131</v>
      </c>
      <c r="C88" s="3">
        <f t="shared" si="5"/>
        <v>5</v>
      </c>
      <c r="D88" s="3">
        <f t="shared" si="6"/>
        <v>7</v>
      </c>
      <c r="E88" s="3" t="str">
        <f t="shared" si="7"/>
        <v>05/07</v>
      </c>
      <c r="F88" s="3">
        <f t="shared" si="8"/>
        <v>2015</v>
      </c>
      <c r="G88" s="2">
        <v>4945.54</v>
      </c>
      <c r="H88" s="2">
        <v>4919.6400000000003</v>
      </c>
      <c r="I88" s="2">
        <v>4917.75</v>
      </c>
      <c r="J88" s="2">
        <v>4957.12</v>
      </c>
      <c r="K88" s="2">
        <v>4914.53</v>
      </c>
      <c r="L88" s="6" t="str">
        <f t="shared" si="9"/>
        <v>Up</v>
      </c>
    </row>
    <row r="89" spans="2:12" x14ac:dyDescent="0.25">
      <c r="B89" s="1">
        <v>42132</v>
      </c>
      <c r="C89" s="3">
        <f t="shared" si="5"/>
        <v>5</v>
      </c>
      <c r="D89" s="3">
        <f t="shared" si="6"/>
        <v>8</v>
      </c>
      <c r="E89" s="3" t="str">
        <f t="shared" si="7"/>
        <v>05/08</v>
      </c>
      <c r="F89" s="3">
        <f t="shared" si="8"/>
        <v>2015</v>
      </c>
      <c r="G89" s="2">
        <v>5003.55</v>
      </c>
      <c r="H89" s="2">
        <v>4945.54</v>
      </c>
      <c r="I89" s="2">
        <v>4991.63</v>
      </c>
      <c r="J89" s="2">
        <v>5014.33</v>
      </c>
      <c r="K89" s="2">
        <v>4989.26</v>
      </c>
      <c r="L89" s="6" t="str">
        <f t="shared" si="9"/>
        <v>Up</v>
      </c>
    </row>
    <row r="90" spans="2:12" x14ac:dyDescent="0.25">
      <c r="B90" s="1">
        <v>42135</v>
      </c>
      <c r="C90" s="3">
        <f t="shared" si="5"/>
        <v>5</v>
      </c>
      <c r="D90" s="3">
        <f t="shared" si="6"/>
        <v>11</v>
      </c>
      <c r="E90" s="3" t="str">
        <f t="shared" si="7"/>
        <v>05/11</v>
      </c>
      <c r="F90" s="3">
        <f t="shared" si="8"/>
        <v>2015</v>
      </c>
      <c r="G90" s="2">
        <v>4993.57</v>
      </c>
      <c r="H90" s="2">
        <v>5003.55</v>
      </c>
      <c r="I90" s="2">
        <v>5003.26</v>
      </c>
      <c r="J90" s="2">
        <v>5017.38</v>
      </c>
      <c r="K90" s="2">
        <v>4992.0200000000004</v>
      </c>
      <c r="L90" s="6" t="str">
        <f t="shared" si="9"/>
        <v>Down</v>
      </c>
    </row>
    <row r="91" spans="2:12" x14ac:dyDescent="0.25">
      <c r="B91" s="1">
        <v>42136</v>
      </c>
      <c r="C91" s="3">
        <f t="shared" si="5"/>
        <v>5</v>
      </c>
      <c r="D91" s="3">
        <f t="shared" si="6"/>
        <v>12</v>
      </c>
      <c r="E91" s="3" t="str">
        <f t="shared" si="7"/>
        <v>05/12</v>
      </c>
      <c r="F91" s="3">
        <f t="shared" si="8"/>
        <v>2015</v>
      </c>
      <c r="G91" s="2">
        <v>4976.1899999999996</v>
      </c>
      <c r="H91" s="2">
        <v>4993.57</v>
      </c>
      <c r="I91" s="2">
        <v>4966.4399999999996</v>
      </c>
      <c r="J91" s="2">
        <v>4995.5</v>
      </c>
      <c r="K91" s="2">
        <v>4931.6000000000004</v>
      </c>
      <c r="L91" s="6" t="str">
        <f t="shared" si="9"/>
        <v>Down</v>
      </c>
    </row>
    <row r="92" spans="2:12" x14ac:dyDescent="0.25">
      <c r="B92" s="1">
        <v>42137</v>
      </c>
      <c r="C92" s="3">
        <f t="shared" si="5"/>
        <v>5</v>
      </c>
      <c r="D92" s="3">
        <f t="shared" si="6"/>
        <v>13</v>
      </c>
      <c r="E92" s="3" t="str">
        <f t="shared" si="7"/>
        <v>05/13</v>
      </c>
      <c r="F92" s="3">
        <f t="shared" si="8"/>
        <v>2015</v>
      </c>
      <c r="G92" s="2">
        <v>4981.6899999999996</v>
      </c>
      <c r="H92" s="2">
        <v>4976.1899999999996</v>
      </c>
      <c r="I92" s="2">
        <v>4991.42</v>
      </c>
      <c r="J92" s="2">
        <v>5012.97</v>
      </c>
      <c r="K92" s="2">
        <v>4977.49</v>
      </c>
      <c r="L92" s="6" t="str">
        <f t="shared" si="9"/>
        <v>Up</v>
      </c>
    </row>
    <row r="93" spans="2:12" x14ac:dyDescent="0.25">
      <c r="B93" s="1">
        <v>42138</v>
      </c>
      <c r="C93" s="3">
        <f t="shared" si="5"/>
        <v>5</v>
      </c>
      <c r="D93" s="3">
        <f t="shared" si="6"/>
        <v>14</v>
      </c>
      <c r="E93" s="3" t="str">
        <f t="shared" si="7"/>
        <v>05/14</v>
      </c>
      <c r="F93" s="3">
        <f t="shared" si="8"/>
        <v>2015</v>
      </c>
      <c r="G93" s="2">
        <v>5050.8</v>
      </c>
      <c r="H93" s="2">
        <v>4981.6899999999996</v>
      </c>
      <c r="I93" s="2">
        <v>5016.68</v>
      </c>
      <c r="J93" s="2">
        <v>5051.72</v>
      </c>
      <c r="K93" s="2">
        <v>4999.6499999999996</v>
      </c>
      <c r="L93" s="6" t="str">
        <f t="shared" si="9"/>
        <v>Up</v>
      </c>
    </row>
    <row r="94" spans="2:12" x14ac:dyDescent="0.25">
      <c r="B94" s="1">
        <v>42139</v>
      </c>
      <c r="C94" s="3">
        <f t="shared" si="5"/>
        <v>5</v>
      </c>
      <c r="D94" s="3">
        <f t="shared" si="6"/>
        <v>15</v>
      </c>
      <c r="E94" s="3" t="str">
        <f t="shared" si="7"/>
        <v>05/15</v>
      </c>
      <c r="F94" s="3">
        <f t="shared" si="8"/>
        <v>2015</v>
      </c>
      <c r="G94" s="2">
        <v>5048.29</v>
      </c>
      <c r="H94" s="2">
        <v>5050.8</v>
      </c>
      <c r="I94" s="2">
        <v>5059.1499999999996</v>
      </c>
      <c r="J94" s="2">
        <v>5062.6499999999996</v>
      </c>
      <c r="K94" s="2">
        <v>5034.84</v>
      </c>
      <c r="L94" s="6" t="str">
        <f t="shared" si="9"/>
        <v>Down</v>
      </c>
    </row>
    <row r="95" spans="2:12" x14ac:dyDescent="0.25">
      <c r="B95" s="1">
        <v>42142</v>
      </c>
      <c r="C95" s="3">
        <f t="shared" si="5"/>
        <v>5</v>
      </c>
      <c r="D95" s="3">
        <f t="shared" si="6"/>
        <v>18</v>
      </c>
      <c r="E95" s="3" t="str">
        <f t="shared" si="7"/>
        <v>05/18</v>
      </c>
      <c r="F95" s="3">
        <f t="shared" si="8"/>
        <v>2015</v>
      </c>
      <c r="G95" s="2">
        <v>5078.4399999999996</v>
      </c>
      <c r="H95" s="2">
        <v>5048.29</v>
      </c>
      <c r="I95" s="2">
        <v>5040.92</v>
      </c>
      <c r="J95" s="2">
        <v>5084.5</v>
      </c>
      <c r="K95" s="2">
        <v>5037.54</v>
      </c>
      <c r="L95" s="6" t="str">
        <f t="shared" si="9"/>
        <v>Up</v>
      </c>
    </row>
    <row r="96" spans="2:12" x14ac:dyDescent="0.25">
      <c r="B96" s="1">
        <v>42143</v>
      </c>
      <c r="C96" s="3">
        <f t="shared" si="5"/>
        <v>5</v>
      </c>
      <c r="D96" s="3">
        <f t="shared" si="6"/>
        <v>19</v>
      </c>
      <c r="E96" s="3" t="str">
        <f t="shared" si="7"/>
        <v>05/19</v>
      </c>
      <c r="F96" s="3">
        <f t="shared" si="8"/>
        <v>2015</v>
      </c>
      <c r="G96" s="2">
        <v>5070.03</v>
      </c>
      <c r="H96" s="2">
        <v>5078.4399999999996</v>
      </c>
      <c r="I96" s="2">
        <v>5080.4399999999996</v>
      </c>
      <c r="J96" s="2">
        <v>5087.3500000000004</v>
      </c>
      <c r="K96" s="2">
        <v>5062.8</v>
      </c>
      <c r="L96" s="6" t="str">
        <f t="shared" si="9"/>
        <v>Down</v>
      </c>
    </row>
    <row r="97" spans="2:12" x14ac:dyDescent="0.25">
      <c r="B97" s="1">
        <v>42144</v>
      </c>
      <c r="C97" s="3">
        <f t="shared" si="5"/>
        <v>5</v>
      </c>
      <c r="D97" s="3">
        <f t="shared" si="6"/>
        <v>20</v>
      </c>
      <c r="E97" s="3" t="str">
        <f t="shared" si="7"/>
        <v>05/20</v>
      </c>
      <c r="F97" s="3">
        <f t="shared" si="8"/>
        <v>2015</v>
      </c>
      <c r="G97" s="2">
        <v>5071.74</v>
      </c>
      <c r="H97" s="2">
        <v>5070.03</v>
      </c>
      <c r="I97" s="2">
        <v>5072.4399999999996</v>
      </c>
      <c r="J97" s="2">
        <v>5097.5200000000004</v>
      </c>
      <c r="K97" s="2">
        <v>5050.21</v>
      </c>
      <c r="L97" s="6" t="str">
        <f t="shared" si="9"/>
        <v>Up</v>
      </c>
    </row>
    <row r="98" spans="2:12" x14ac:dyDescent="0.25">
      <c r="B98" s="1">
        <v>42145</v>
      </c>
      <c r="C98" s="3">
        <f t="shared" si="5"/>
        <v>5</v>
      </c>
      <c r="D98" s="3">
        <f t="shared" si="6"/>
        <v>21</v>
      </c>
      <c r="E98" s="3" t="str">
        <f t="shared" si="7"/>
        <v>05/21</v>
      </c>
      <c r="F98" s="3">
        <f t="shared" si="8"/>
        <v>2015</v>
      </c>
      <c r="G98" s="2">
        <v>5090.79</v>
      </c>
      <c r="H98" s="2">
        <v>5071.74</v>
      </c>
      <c r="I98" s="2">
        <v>5065.9399999999996</v>
      </c>
      <c r="J98" s="2">
        <v>5098.2299999999996</v>
      </c>
      <c r="K98" s="2">
        <v>5062.51</v>
      </c>
      <c r="L98" s="6" t="str">
        <f t="shared" si="9"/>
        <v>Up</v>
      </c>
    </row>
    <row r="99" spans="2:12" x14ac:dyDescent="0.25">
      <c r="B99" s="1">
        <v>42146</v>
      </c>
      <c r="C99" s="3">
        <f t="shared" si="5"/>
        <v>5</v>
      </c>
      <c r="D99" s="3">
        <f t="shared" si="6"/>
        <v>22</v>
      </c>
      <c r="E99" s="3" t="str">
        <f t="shared" si="7"/>
        <v>05/22</v>
      </c>
      <c r="F99" s="3">
        <f t="shared" si="8"/>
        <v>2015</v>
      </c>
      <c r="G99" s="2">
        <v>5089.3599999999997</v>
      </c>
      <c r="H99" s="2">
        <v>5090.79</v>
      </c>
      <c r="I99" s="2">
        <v>5085.3900000000003</v>
      </c>
      <c r="J99" s="2">
        <v>5103.84</v>
      </c>
      <c r="K99" s="2">
        <v>5085.1899999999996</v>
      </c>
      <c r="L99" s="6" t="str">
        <f t="shared" si="9"/>
        <v>Down</v>
      </c>
    </row>
    <row r="100" spans="2:12" x14ac:dyDescent="0.25">
      <c r="B100" s="1">
        <v>42150</v>
      </c>
      <c r="C100" s="3">
        <f t="shared" si="5"/>
        <v>5</v>
      </c>
      <c r="D100" s="3">
        <f t="shared" si="6"/>
        <v>26</v>
      </c>
      <c r="E100" s="3" t="str">
        <f t="shared" si="7"/>
        <v>05/26</v>
      </c>
      <c r="F100" s="3">
        <f t="shared" si="8"/>
        <v>2015</v>
      </c>
      <c r="G100" s="2">
        <v>5032.75</v>
      </c>
      <c r="H100" s="2">
        <v>5089.3599999999997</v>
      </c>
      <c r="I100" s="2">
        <v>5076.91</v>
      </c>
      <c r="J100" s="2">
        <v>5081.17</v>
      </c>
      <c r="K100" s="2">
        <v>5016.74</v>
      </c>
      <c r="L100" s="6" t="str">
        <f t="shared" si="9"/>
        <v>Down</v>
      </c>
    </row>
    <row r="101" spans="2:12" x14ac:dyDescent="0.25">
      <c r="B101" s="1">
        <v>42151</v>
      </c>
      <c r="C101" s="3">
        <f t="shared" si="5"/>
        <v>5</v>
      </c>
      <c r="D101" s="3">
        <f t="shared" si="6"/>
        <v>27</v>
      </c>
      <c r="E101" s="3" t="str">
        <f t="shared" si="7"/>
        <v>05/27</v>
      </c>
      <c r="F101" s="3">
        <f t="shared" si="8"/>
        <v>2015</v>
      </c>
      <c r="G101" s="2">
        <v>5106.59</v>
      </c>
      <c r="H101" s="2">
        <v>5032.75</v>
      </c>
      <c r="I101" s="2">
        <v>5047.8599999999997</v>
      </c>
      <c r="J101" s="2">
        <v>5111.54</v>
      </c>
      <c r="K101" s="2">
        <v>5039.37</v>
      </c>
      <c r="L101" s="6" t="str">
        <f t="shared" si="9"/>
        <v>Up</v>
      </c>
    </row>
    <row r="102" spans="2:12" x14ac:dyDescent="0.25">
      <c r="B102" s="1">
        <v>42152</v>
      </c>
      <c r="C102" s="3">
        <f t="shared" si="5"/>
        <v>5</v>
      </c>
      <c r="D102" s="3">
        <f t="shared" si="6"/>
        <v>28</v>
      </c>
      <c r="E102" s="3" t="str">
        <f t="shared" si="7"/>
        <v>05/28</v>
      </c>
      <c r="F102" s="3">
        <f t="shared" si="8"/>
        <v>2015</v>
      </c>
      <c r="G102" s="2">
        <v>5097.9799999999996</v>
      </c>
      <c r="H102" s="2">
        <v>5106.59</v>
      </c>
      <c r="I102" s="2">
        <v>5096.34</v>
      </c>
      <c r="J102" s="2">
        <v>5106.6499999999996</v>
      </c>
      <c r="K102" s="2">
        <v>5080.25</v>
      </c>
      <c r="L102" s="6" t="str">
        <f t="shared" si="9"/>
        <v>Down</v>
      </c>
    </row>
    <row r="103" spans="2:12" x14ac:dyDescent="0.25">
      <c r="B103" s="1">
        <v>42153</v>
      </c>
      <c r="C103" s="3">
        <f t="shared" si="5"/>
        <v>5</v>
      </c>
      <c r="D103" s="3">
        <f t="shared" si="6"/>
        <v>29</v>
      </c>
      <c r="E103" s="3" t="str">
        <f t="shared" si="7"/>
        <v>05/29</v>
      </c>
      <c r="F103" s="3">
        <f t="shared" si="8"/>
        <v>2015</v>
      </c>
      <c r="G103" s="2">
        <v>5070.03</v>
      </c>
      <c r="H103" s="2">
        <v>5097.9799999999996</v>
      </c>
      <c r="I103" s="2">
        <v>5093.1000000000004</v>
      </c>
      <c r="J103" s="2">
        <v>5099.3999999999996</v>
      </c>
      <c r="K103" s="2">
        <v>5057.59</v>
      </c>
      <c r="L103" s="6" t="str">
        <f t="shared" si="9"/>
        <v>Down</v>
      </c>
    </row>
    <row r="104" spans="2:12" x14ac:dyDescent="0.25">
      <c r="B104" s="1">
        <v>42156</v>
      </c>
      <c r="C104" s="3">
        <f t="shared" si="5"/>
        <v>6</v>
      </c>
      <c r="D104" s="3">
        <f t="shared" si="6"/>
        <v>1</v>
      </c>
      <c r="E104" s="3" t="str">
        <f t="shared" si="7"/>
        <v>06/01</v>
      </c>
      <c r="F104" s="3">
        <f t="shared" si="8"/>
        <v>2015</v>
      </c>
      <c r="G104" s="2">
        <v>5082.93</v>
      </c>
      <c r="H104" s="2">
        <v>5070.03</v>
      </c>
      <c r="I104" s="2">
        <v>5094.9399999999996</v>
      </c>
      <c r="J104" s="2">
        <v>5099.01</v>
      </c>
      <c r="K104" s="2">
        <v>5045.67</v>
      </c>
      <c r="L104" s="6" t="str">
        <f t="shared" si="9"/>
        <v>Up</v>
      </c>
    </row>
    <row r="105" spans="2:12" x14ac:dyDescent="0.25">
      <c r="B105" s="1">
        <v>42157</v>
      </c>
      <c r="C105" s="3">
        <f t="shared" si="5"/>
        <v>6</v>
      </c>
      <c r="D105" s="3">
        <f t="shared" si="6"/>
        <v>2</v>
      </c>
      <c r="E105" s="3" t="str">
        <f t="shared" si="7"/>
        <v>06/02</v>
      </c>
      <c r="F105" s="3">
        <f t="shared" si="8"/>
        <v>2015</v>
      </c>
      <c r="G105" s="2">
        <v>5076.5200000000004</v>
      </c>
      <c r="H105" s="2">
        <v>5082.93</v>
      </c>
      <c r="I105" s="2">
        <v>5063.47</v>
      </c>
      <c r="J105" s="2">
        <v>5100.0200000000004</v>
      </c>
      <c r="K105" s="2">
        <v>5047.3500000000004</v>
      </c>
      <c r="L105" s="6" t="str">
        <f t="shared" si="9"/>
        <v>Down</v>
      </c>
    </row>
    <row r="106" spans="2:12" x14ac:dyDescent="0.25">
      <c r="B106" s="1">
        <v>42158</v>
      </c>
      <c r="C106" s="3">
        <f t="shared" si="5"/>
        <v>6</v>
      </c>
      <c r="D106" s="3">
        <f t="shared" si="6"/>
        <v>3</v>
      </c>
      <c r="E106" s="3" t="str">
        <f t="shared" si="7"/>
        <v>06/03</v>
      </c>
      <c r="F106" s="3">
        <f t="shared" si="8"/>
        <v>2015</v>
      </c>
      <c r="G106" s="2">
        <v>5099.2299999999996</v>
      </c>
      <c r="H106" s="2">
        <v>5076.5200000000004</v>
      </c>
      <c r="I106" s="2">
        <v>5098.4799999999996</v>
      </c>
      <c r="J106" s="2">
        <v>5114.6000000000004</v>
      </c>
      <c r="K106" s="2">
        <v>5084.99</v>
      </c>
      <c r="L106" s="6" t="str">
        <f t="shared" si="9"/>
        <v>Up</v>
      </c>
    </row>
    <row r="107" spans="2:12" x14ac:dyDescent="0.25">
      <c r="B107" s="1">
        <v>42159</v>
      </c>
      <c r="C107" s="3">
        <f t="shared" si="5"/>
        <v>6</v>
      </c>
      <c r="D107" s="3">
        <f t="shared" si="6"/>
        <v>4</v>
      </c>
      <c r="E107" s="3" t="str">
        <f t="shared" si="7"/>
        <v>06/04</v>
      </c>
      <c r="F107" s="3">
        <f t="shared" si="8"/>
        <v>2015</v>
      </c>
      <c r="G107" s="2">
        <v>5059.12</v>
      </c>
      <c r="H107" s="2">
        <v>5099.2299999999996</v>
      </c>
      <c r="I107" s="2">
        <v>5078.22</v>
      </c>
      <c r="J107" s="2">
        <v>5101.1099999999997</v>
      </c>
      <c r="K107" s="2">
        <v>5046.29</v>
      </c>
      <c r="L107" s="6" t="str">
        <f t="shared" si="9"/>
        <v>Down</v>
      </c>
    </row>
    <row r="108" spans="2:12" x14ac:dyDescent="0.25">
      <c r="B108" s="1">
        <v>42160</v>
      </c>
      <c r="C108" s="3">
        <f t="shared" si="5"/>
        <v>6</v>
      </c>
      <c r="D108" s="3">
        <f t="shared" si="6"/>
        <v>5</v>
      </c>
      <c r="E108" s="3" t="str">
        <f t="shared" si="7"/>
        <v>06/05</v>
      </c>
      <c r="F108" s="3">
        <f t="shared" si="8"/>
        <v>2015</v>
      </c>
      <c r="G108" s="2">
        <v>5068.46</v>
      </c>
      <c r="H108" s="2">
        <v>5059.12</v>
      </c>
      <c r="I108" s="2">
        <v>5057.04</v>
      </c>
      <c r="J108" s="2">
        <v>5074.9799999999996</v>
      </c>
      <c r="K108" s="2">
        <v>5025.5200000000004</v>
      </c>
      <c r="L108" s="6" t="str">
        <f t="shared" si="9"/>
        <v>Up</v>
      </c>
    </row>
    <row r="109" spans="2:12" x14ac:dyDescent="0.25">
      <c r="B109" s="1">
        <v>42163</v>
      </c>
      <c r="C109" s="3">
        <f t="shared" si="5"/>
        <v>6</v>
      </c>
      <c r="D109" s="3">
        <f t="shared" si="6"/>
        <v>8</v>
      </c>
      <c r="E109" s="3" t="str">
        <f t="shared" si="7"/>
        <v>06/08</v>
      </c>
      <c r="F109" s="3">
        <f t="shared" si="8"/>
        <v>2015</v>
      </c>
      <c r="G109" s="2">
        <v>5021.63</v>
      </c>
      <c r="H109" s="2">
        <v>5068.46</v>
      </c>
      <c r="I109" s="2">
        <v>5066.6499999999996</v>
      </c>
      <c r="J109" s="2">
        <v>5069</v>
      </c>
      <c r="K109" s="2">
        <v>5014.0600000000004</v>
      </c>
      <c r="L109" s="6" t="str">
        <f t="shared" si="9"/>
        <v>Down</v>
      </c>
    </row>
    <row r="110" spans="2:12" x14ac:dyDescent="0.25">
      <c r="B110" s="1">
        <v>42164</v>
      </c>
      <c r="C110" s="3">
        <f t="shared" si="5"/>
        <v>6</v>
      </c>
      <c r="D110" s="3">
        <f t="shared" si="6"/>
        <v>9</v>
      </c>
      <c r="E110" s="3" t="str">
        <f t="shared" si="7"/>
        <v>06/09</v>
      </c>
      <c r="F110" s="3">
        <f t="shared" si="8"/>
        <v>2015</v>
      </c>
      <c r="G110" s="2">
        <v>5013.87</v>
      </c>
      <c r="H110" s="2">
        <v>5021.63</v>
      </c>
      <c r="I110" s="2">
        <v>5013.13</v>
      </c>
      <c r="J110" s="2">
        <v>5027.0200000000004</v>
      </c>
      <c r="K110" s="2">
        <v>4974.62</v>
      </c>
      <c r="L110" s="6" t="str">
        <f t="shared" si="9"/>
        <v>Down</v>
      </c>
    </row>
    <row r="111" spans="2:12" x14ac:dyDescent="0.25">
      <c r="B111" s="1">
        <v>42165</v>
      </c>
      <c r="C111" s="3">
        <f t="shared" si="5"/>
        <v>6</v>
      </c>
      <c r="D111" s="3">
        <f t="shared" si="6"/>
        <v>10</v>
      </c>
      <c r="E111" s="3" t="str">
        <f t="shared" si="7"/>
        <v>06/10</v>
      </c>
      <c r="F111" s="3">
        <f t="shared" si="8"/>
        <v>2015</v>
      </c>
      <c r="G111" s="2">
        <v>5076.6899999999996</v>
      </c>
      <c r="H111" s="2">
        <v>5013.87</v>
      </c>
      <c r="I111" s="2">
        <v>5029.41</v>
      </c>
      <c r="J111" s="2">
        <v>5086.66</v>
      </c>
      <c r="K111" s="2">
        <v>5024.17</v>
      </c>
      <c r="L111" s="6" t="str">
        <f t="shared" si="9"/>
        <v>Up</v>
      </c>
    </row>
    <row r="112" spans="2:12" x14ac:dyDescent="0.25">
      <c r="B112" s="1">
        <v>42166</v>
      </c>
      <c r="C112" s="3">
        <f t="shared" si="5"/>
        <v>6</v>
      </c>
      <c r="D112" s="3">
        <f t="shared" si="6"/>
        <v>11</v>
      </c>
      <c r="E112" s="3" t="str">
        <f t="shared" si="7"/>
        <v>06/11</v>
      </c>
      <c r="F112" s="3">
        <f t="shared" si="8"/>
        <v>2015</v>
      </c>
      <c r="G112" s="2">
        <v>5082.51</v>
      </c>
      <c r="H112" s="2">
        <v>5076.6899999999996</v>
      </c>
      <c r="I112" s="2">
        <v>5088.26</v>
      </c>
      <c r="J112" s="2">
        <v>5101.3900000000003</v>
      </c>
      <c r="K112" s="2">
        <v>5075.05</v>
      </c>
      <c r="L112" s="6" t="str">
        <f t="shared" si="9"/>
        <v>Up</v>
      </c>
    </row>
    <row r="113" spans="2:12" x14ac:dyDescent="0.25">
      <c r="B113" s="1">
        <v>42167</v>
      </c>
      <c r="C113" s="3">
        <f t="shared" si="5"/>
        <v>6</v>
      </c>
      <c r="D113" s="3">
        <f t="shared" si="6"/>
        <v>12</v>
      </c>
      <c r="E113" s="3" t="str">
        <f t="shared" si="7"/>
        <v>06/12</v>
      </c>
      <c r="F113" s="3">
        <f t="shared" si="8"/>
        <v>2015</v>
      </c>
      <c r="G113" s="2">
        <v>5051.1000000000004</v>
      </c>
      <c r="H113" s="2">
        <v>5082.51</v>
      </c>
      <c r="I113" s="2">
        <v>5060.24</v>
      </c>
      <c r="J113" s="2">
        <v>5067.96</v>
      </c>
      <c r="K113" s="2">
        <v>5043.24</v>
      </c>
      <c r="L113" s="6" t="str">
        <f t="shared" si="9"/>
        <v>Down</v>
      </c>
    </row>
    <row r="114" spans="2:12" x14ac:dyDescent="0.25">
      <c r="B114" s="1">
        <v>42170</v>
      </c>
      <c r="C114" s="3">
        <f t="shared" si="5"/>
        <v>6</v>
      </c>
      <c r="D114" s="3">
        <f t="shared" si="6"/>
        <v>15</v>
      </c>
      <c r="E114" s="3" t="str">
        <f t="shared" si="7"/>
        <v>06/15</v>
      </c>
      <c r="F114" s="3">
        <f t="shared" si="8"/>
        <v>2015</v>
      </c>
      <c r="G114" s="2">
        <v>5029.97</v>
      </c>
      <c r="H114" s="2">
        <v>5051.1000000000004</v>
      </c>
      <c r="I114" s="2">
        <v>5011.79</v>
      </c>
      <c r="J114" s="2">
        <v>5035.37</v>
      </c>
      <c r="K114" s="2">
        <v>4985.9399999999996</v>
      </c>
      <c r="L114" s="6" t="str">
        <f t="shared" si="9"/>
        <v>Down</v>
      </c>
    </row>
    <row r="115" spans="2:12" x14ac:dyDescent="0.25">
      <c r="B115" s="1">
        <v>42171</v>
      </c>
      <c r="C115" s="3">
        <f t="shared" si="5"/>
        <v>6</v>
      </c>
      <c r="D115" s="3">
        <f t="shared" si="6"/>
        <v>16</v>
      </c>
      <c r="E115" s="3" t="str">
        <f t="shared" si="7"/>
        <v>06/16</v>
      </c>
      <c r="F115" s="3">
        <f t="shared" si="8"/>
        <v>2015</v>
      </c>
      <c r="G115" s="2">
        <v>5055.55</v>
      </c>
      <c r="H115" s="2">
        <v>5029.97</v>
      </c>
      <c r="I115" s="2">
        <v>5023.58</v>
      </c>
      <c r="J115" s="2">
        <v>5063.0600000000004</v>
      </c>
      <c r="K115" s="2">
        <v>5022.5600000000004</v>
      </c>
      <c r="L115" s="6" t="str">
        <f t="shared" si="9"/>
        <v>Up</v>
      </c>
    </row>
    <row r="116" spans="2:12" x14ac:dyDescent="0.25">
      <c r="B116" s="1">
        <v>42172</v>
      </c>
      <c r="C116" s="3">
        <f t="shared" si="5"/>
        <v>6</v>
      </c>
      <c r="D116" s="3">
        <f t="shared" si="6"/>
        <v>17</v>
      </c>
      <c r="E116" s="3" t="str">
        <f t="shared" si="7"/>
        <v>06/17</v>
      </c>
      <c r="F116" s="3">
        <f t="shared" si="8"/>
        <v>2015</v>
      </c>
      <c r="G116" s="2">
        <v>5064.88</v>
      </c>
      <c r="H116" s="2">
        <v>5055.55</v>
      </c>
      <c r="I116" s="2">
        <v>5067.68</v>
      </c>
      <c r="J116" s="2">
        <v>5080.1099999999997</v>
      </c>
      <c r="K116" s="2">
        <v>5042.25</v>
      </c>
      <c r="L116" s="6" t="str">
        <f t="shared" si="9"/>
        <v>Up</v>
      </c>
    </row>
    <row r="117" spans="2:12" x14ac:dyDescent="0.25">
      <c r="B117" s="1">
        <v>42173</v>
      </c>
      <c r="C117" s="3">
        <f t="shared" si="5"/>
        <v>6</v>
      </c>
      <c r="D117" s="3">
        <f t="shared" si="6"/>
        <v>18</v>
      </c>
      <c r="E117" s="3" t="str">
        <f t="shared" si="7"/>
        <v>06/18</v>
      </c>
      <c r="F117" s="3">
        <f t="shared" si="8"/>
        <v>2015</v>
      </c>
      <c r="G117" s="2">
        <v>5132.95</v>
      </c>
      <c r="H117" s="2">
        <v>5064.88</v>
      </c>
      <c r="I117" s="2">
        <v>5082.0600000000004</v>
      </c>
      <c r="J117" s="2">
        <v>5143.32</v>
      </c>
      <c r="K117" s="2">
        <v>5082.03</v>
      </c>
      <c r="L117" s="6" t="str">
        <f t="shared" si="9"/>
        <v>Up</v>
      </c>
    </row>
    <row r="118" spans="2:12" x14ac:dyDescent="0.25">
      <c r="B118" s="1">
        <v>42174</v>
      </c>
      <c r="C118" s="3">
        <f t="shared" si="5"/>
        <v>6</v>
      </c>
      <c r="D118" s="3">
        <f t="shared" si="6"/>
        <v>19</v>
      </c>
      <c r="E118" s="3" t="str">
        <f t="shared" si="7"/>
        <v>06/19</v>
      </c>
      <c r="F118" s="3">
        <f t="shared" si="8"/>
        <v>2015</v>
      </c>
      <c r="G118" s="2">
        <v>5117</v>
      </c>
      <c r="H118" s="2">
        <v>5132.95</v>
      </c>
      <c r="I118" s="2">
        <v>5139.7700000000004</v>
      </c>
      <c r="J118" s="2">
        <v>5140.17</v>
      </c>
      <c r="K118" s="2">
        <v>5113.9399999999996</v>
      </c>
      <c r="L118" s="6" t="str">
        <f t="shared" si="9"/>
        <v>Down</v>
      </c>
    </row>
    <row r="119" spans="2:12" x14ac:dyDescent="0.25">
      <c r="B119" s="1">
        <v>42177</v>
      </c>
      <c r="C119" s="3">
        <f t="shared" si="5"/>
        <v>6</v>
      </c>
      <c r="D119" s="3">
        <f t="shared" si="6"/>
        <v>22</v>
      </c>
      <c r="E119" s="3" t="str">
        <f t="shared" si="7"/>
        <v>06/22</v>
      </c>
      <c r="F119" s="3">
        <f t="shared" si="8"/>
        <v>2015</v>
      </c>
      <c r="G119" s="2">
        <v>5153.97</v>
      </c>
      <c r="H119" s="2">
        <v>5117</v>
      </c>
      <c r="I119" s="2">
        <v>5147.87</v>
      </c>
      <c r="J119" s="2">
        <v>5162.13</v>
      </c>
      <c r="K119" s="2">
        <v>5142.78</v>
      </c>
      <c r="L119" s="6" t="str">
        <f t="shared" si="9"/>
        <v>Up</v>
      </c>
    </row>
    <row r="120" spans="2:12" x14ac:dyDescent="0.25">
      <c r="B120" s="1">
        <v>42178</v>
      </c>
      <c r="C120" s="3">
        <f t="shared" si="5"/>
        <v>6</v>
      </c>
      <c r="D120" s="3">
        <f t="shared" si="6"/>
        <v>23</v>
      </c>
      <c r="E120" s="3" t="str">
        <f t="shared" si="7"/>
        <v>06/23</v>
      </c>
      <c r="F120" s="3">
        <f t="shared" si="8"/>
        <v>2015</v>
      </c>
      <c r="G120" s="2">
        <v>5160.09</v>
      </c>
      <c r="H120" s="2">
        <v>5153.97</v>
      </c>
      <c r="I120" s="2">
        <v>5161.68</v>
      </c>
      <c r="J120" s="2">
        <v>5163.41</v>
      </c>
      <c r="K120" s="2">
        <v>5139.33</v>
      </c>
      <c r="L120" s="6" t="str">
        <f t="shared" si="9"/>
        <v>Up</v>
      </c>
    </row>
    <row r="121" spans="2:12" x14ac:dyDescent="0.25">
      <c r="B121" s="1">
        <v>42179</v>
      </c>
      <c r="C121" s="3">
        <f t="shared" si="5"/>
        <v>6</v>
      </c>
      <c r="D121" s="3">
        <f t="shared" si="6"/>
        <v>24</v>
      </c>
      <c r="E121" s="3" t="str">
        <f t="shared" si="7"/>
        <v>06/24</v>
      </c>
      <c r="F121" s="3">
        <f t="shared" si="8"/>
        <v>2015</v>
      </c>
      <c r="G121" s="2">
        <v>5122.41</v>
      </c>
      <c r="H121" s="2">
        <v>5160.09</v>
      </c>
      <c r="I121" s="2">
        <v>5151.38</v>
      </c>
      <c r="J121" s="2">
        <v>5164.3599999999997</v>
      </c>
      <c r="K121" s="2">
        <v>5121.6400000000003</v>
      </c>
      <c r="L121" s="6" t="str">
        <f t="shared" si="9"/>
        <v>Down</v>
      </c>
    </row>
    <row r="122" spans="2:12" x14ac:dyDescent="0.25">
      <c r="B122" s="1">
        <v>42180</v>
      </c>
      <c r="C122" s="3">
        <f t="shared" si="5"/>
        <v>6</v>
      </c>
      <c r="D122" s="3">
        <f t="shared" si="6"/>
        <v>25</v>
      </c>
      <c r="E122" s="3" t="str">
        <f t="shared" si="7"/>
        <v>06/25</v>
      </c>
      <c r="F122" s="3">
        <f t="shared" si="8"/>
        <v>2015</v>
      </c>
      <c r="G122" s="2">
        <v>5112.1899999999996</v>
      </c>
      <c r="H122" s="2">
        <v>5122.41</v>
      </c>
      <c r="I122" s="2">
        <v>5139.4799999999996</v>
      </c>
      <c r="J122" s="2">
        <v>5141.71</v>
      </c>
      <c r="K122" s="2">
        <v>5102.16</v>
      </c>
      <c r="L122" s="6" t="str">
        <f t="shared" si="9"/>
        <v>Down</v>
      </c>
    </row>
    <row r="123" spans="2:12" x14ac:dyDescent="0.25">
      <c r="B123" s="1">
        <v>42181</v>
      </c>
      <c r="C123" s="3">
        <f t="shared" si="5"/>
        <v>6</v>
      </c>
      <c r="D123" s="3">
        <f t="shared" si="6"/>
        <v>26</v>
      </c>
      <c r="E123" s="3" t="str">
        <f t="shared" si="7"/>
        <v>06/26</v>
      </c>
      <c r="F123" s="3">
        <f t="shared" si="8"/>
        <v>2015</v>
      </c>
      <c r="G123" s="2">
        <v>5080.51</v>
      </c>
      <c r="H123" s="2">
        <v>5112.1899999999996</v>
      </c>
      <c r="I123" s="2">
        <v>5113.26</v>
      </c>
      <c r="J123" s="2">
        <v>5121.47</v>
      </c>
      <c r="K123" s="2">
        <v>5060.82</v>
      </c>
      <c r="L123" s="6" t="str">
        <f t="shared" si="9"/>
        <v>Down</v>
      </c>
    </row>
    <row r="124" spans="2:12" x14ac:dyDescent="0.25">
      <c r="B124" s="1">
        <v>42184</v>
      </c>
      <c r="C124" s="3">
        <f t="shared" si="5"/>
        <v>6</v>
      </c>
      <c r="D124" s="3">
        <f t="shared" si="6"/>
        <v>29</v>
      </c>
      <c r="E124" s="3" t="str">
        <f t="shared" si="7"/>
        <v>06/29</v>
      </c>
      <c r="F124" s="3">
        <f t="shared" si="8"/>
        <v>2015</v>
      </c>
      <c r="G124" s="2">
        <v>4958.47</v>
      </c>
      <c r="H124" s="2">
        <v>5080.51</v>
      </c>
      <c r="I124" s="2">
        <v>5021.21</v>
      </c>
      <c r="J124" s="2">
        <v>5051.01</v>
      </c>
      <c r="K124" s="2">
        <v>4956.2299999999996</v>
      </c>
      <c r="L124" s="6" t="str">
        <f t="shared" si="9"/>
        <v>Down</v>
      </c>
    </row>
    <row r="125" spans="2:12" x14ac:dyDescent="0.25">
      <c r="B125" s="1">
        <v>42185</v>
      </c>
      <c r="C125" s="3">
        <f t="shared" si="5"/>
        <v>6</v>
      </c>
      <c r="D125" s="3">
        <f t="shared" si="6"/>
        <v>30</v>
      </c>
      <c r="E125" s="3" t="str">
        <f t="shared" si="7"/>
        <v>06/30</v>
      </c>
      <c r="F125" s="3">
        <f t="shared" si="8"/>
        <v>2015</v>
      </c>
      <c r="G125" s="2">
        <v>4986.87</v>
      </c>
      <c r="H125" s="2">
        <v>4958.47</v>
      </c>
      <c r="I125" s="2">
        <v>5000.1499999999996</v>
      </c>
      <c r="J125" s="2">
        <v>5008.76</v>
      </c>
      <c r="K125" s="2">
        <v>4968.26</v>
      </c>
      <c r="L125" s="6" t="str">
        <f t="shared" si="9"/>
        <v>Up</v>
      </c>
    </row>
    <row r="126" spans="2:12" x14ac:dyDescent="0.25">
      <c r="B126" s="1">
        <v>42186</v>
      </c>
      <c r="C126" s="3">
        <f t="shared" si="5"/>
        <v>7</v>
      </c>
      <c r="D126" s="3">
        <f t="shared" si="6"/>
        <v>1</v>
      </c>
      <c r="E126" s="3" t="str">
        <f t="shared" si="7"/>
        <v>07/01</v>
      </c>
      <c r="F126" s="3">
        <f t="shared" si="8"/>
        <v>2015</v>
      </c>
      <c r="G126" s="2">
        <v>5013.12</v>
      </c>
      <c r="H126" s="2">
        <v>4986.87</v>
      </c>
      <c r="I126" s="2">
        <v>5029.05</v>
      </c>
      <c r="J126" s="2">
        <v>5038.55</v>
      </c>
      <c r="K126" s="2">
        <v>4994.46</v>
      </c>
      <c r="L126" s="6" t="str">
        <f t="shared" si="9"/>
        <v>Up</v>
      </c>
    </row>
    <row r="127" spans="2:12" x14ac:dyDescent="0.25">
      <c r="B127" s="1">
        <v>42187</v>
      </c>
      <c r="C127" s="3">
        <f t="shared" si="5"/>
        <v>7</v>
      </c>
      <c r="D127" s="3">
        <f t="shared" si="6"/>
        <v>2</v>
      </c>
      <c r="E127" s="3" t="str">
        <f t="shared" si="7"/>
        <v>07/02</v>
      </c>
      <c r="F127" s="3">
        <f t="shared" si="8"/>
        <v>2015</v>
      </c>
      <c r="G127" s="2">
        <v>5009.21</v>
      </c>
      <c r="H127" s="2">
        <v>5013.12</v>
      </c>
      <c r="I127" s="2">
        <v>5024.3</v>
      </c>
      <c r="J127" s="2">
        <v>5027.47</v>
      </c>
      <c r="K127" s="2">
        <v>4990.74</v>
      </c>
      <c r="L127" s="6" t="str">
        <f t="shared" si="9"/>
        <v>Down</v>
      </c>
    </row>
    <row r="128" spans="2:12" x14ac:dyDescent="0.25">
      <c r="B128" s="1">
        <v>42191</v>
      </c>
      <c r="C128" s="3">
        <f t="shared" si="5"/>
        <v>7</v>
      </c>
      <c r="D128" s="3">
        <f t="shared" si="6"/>
        <v>6</v>
      </c>
      <c r="E128" s="3" t="str">
        <f t="shared" si="7"/>
        <v>07/06</v>
      </c>
      <c r="F128" s="3">
        <f t="shared" si="8"/>
        <v>2015</v>
      </c>
      <c r="G128" s="2">
        <v>4991.9399999999996</v>
      </c>
      <c r="H128" s="2">
        <v>5009.21</v>
      </c>
      <c r="I128" s="2">
        <v>4963.8</v>
      </c>
      <c r="J128" s="2">
        <v>5020.71</v>
      </c>
      <c r="K128" s="2">
        <v>4960.93</v>
      </c>
      <c r="L128" s="6" t="str">
        <f t="shared" si="9"/>
        <v>Down</v>
      </c>
    </row>
    <row r="129" spans="2:12" x14ac:dyDescent="0.25">
      <c r="B129" s="1">
        <v>42192</v>
      </c>
      <c r="C129" s="3">
        <f t="shared" si="5"/>
        <v>7</v>
      </c>
      <c r="D129" s="3">
        <f t="shared" si="6"/>
        <v>7</v>
      </c>
      <c r="E129" s="3" t="str">
        <f t="shared" si="7"/>
        <v>07/07</v>
      </c>
      <c r="F129" s="3">
        <f t="shared" si="8"/>
        <v>2015</v>
      </c>
      <c r="G129" s="2">
        <v>4997.46</v>
      </c>
      <c r="H129" s="2">
        <v>4991.9399999999996</v>
      </c>
      <c r="I129" s="2">
        <v>4993.76</v>
      </c>
      <c r="J129" s="2">
        <v>5001.99</v>
      </c>
      <c r="K129" s="2">
        <v>4902.21</v>
      </c>
      <c r="L129" s="6" t="str">
        <f t="shared" si="9"/>
        <v>Up</v>
      </c>
    </row>
    <row r="130" spans="2:12" x14ac:dyDescent="0.25">
      <c r="B130" s="1">
        <v>42193</v>
      </c>
      <c r="C130" s="3">
        <f t="shared" ref="C130:C193" si="10">MONTH(B130)</f>
        <v>7</v>
      </c>
      <c r="D130" s="3">
        <f t="shared" ref="D130:D193" si="11">DAY(B130)</f>
        <v>8</v>
      </c>
      <c r="E130" s="3" t="str">
        <f t="shared" ref="E130:E193" si="12">TEXT(C130,"00")&amp;"/"&amp;TEXT(D130,"00")</f>
        <v>07/08</v>
      </c>
      <c r="F130" s="3">
        <f t="shared" ref="F130:F193" si="13">YEAR(B130)</f>
        <v>2015</v>
      </c>
      <c r="G130" s="2">
        <v>4909.76</v>
      </c>
      <c r="H130" s="2">
        <v>4997.46</v>
      </c>
      <c r="I130" s="2">
        <v>4953.9799999999996</v>
      </c>
      <c r="J130" s="2">
        <v>4965.45</v>
      </c>
      <c r="K130" s="2">
        <v>4901.51</v>
      </c>
      <c r="L130" s="6" t="str">
        <f t="shared" ref="L130:L193" si="14">IF(G130&gt;H130,"Up","Down")</f>
        <v>Down</v>
      </c>
    </row>
    <row r="131" spans="2:12" x14ac:dyDescent="0.25">
      <c r="B131" s="1">
        <v>42194</v>
      </c>
      <c r="C131" s="3">
        <f t="shared" si="10"/>
        <v>7</v>
      </c>
      <c r="D131" s="3">
        <f t="shared" si="11"/>
        <v>9</v>
      </c>
      <c r="E131" s="3" t="str">
        <f t="shared" si="12"/>
        <v>07/09</v>
      </c>
      <c r="F131" s="3">
        <f t="shared" si="13"/>
        <v>2015</v>
      </c>
      <c r="G131" s="2">
        <v>4922.3999999999996</v>
      </c>
      <c r="H131" s="2">
        <v>4909.76</v>
      </c>
      <c r="I131" s="2">
        <v>4976.1499999999996</v>
      </c>
      <c r="J131" s="2">
        <v>4982.1899999999996</v>
      </c>
      <c r="K131" s="2">
        <v>4920.3999999999996</v>
      </c>
      <c r="L131" s="6" t="str">
        <f t="shared" si="14"/>
        <v>Up</v>
      </c>
    </row>
    <row r="132" spans="2:12" x14ac:dyDescent="0.25">
      <c r="B132" s="1">
        <v>42195</v>
      </c>
      <c r="C132" s="3">
        <f t="shared" si="10"/>
        <v>7</v>
      </c>
      <c r="D132" s="3">
        <f t="shared" si="11"/>
        <v>10</v>
      </c>
      <c r="E132" s="3" t="str">
        <f t="shared" si="12"/>
        <v>07/10</v>
      </c>
      <c r="F132" s="3">
        <f t="shared" si="13"/>
        <v>2015</v>
      </c>
      <c r="G132" s="2">
        <v>4997.7</v>
      </c>
      <c r="H132" s="2">
        <v>4922.3999999999996</v>
      </c>
      <c r="I132" s="2">
        <v>4981.24</v>
      </c>
      <c r="J132" s="2">
        <v>5008.05</v>
      </c>
      <c r="K132" s="2">
        <v>4966.51</v>
      </c>
      <c r="L132" s="6" t="str">
        <f t="shared" si="14"/>
        <v>Up</v>
      </c>
    </row>
    <row r="133" spans="2:12" x14ac:dyDescent="0.25">
      <c r="B133" s="1">
        <v>42198</v>
      </c>
      <c r="C133" s="3">
        <f t="shared" si="10"/>
        <v>7</v>
      </c>
      <c r="D133" s="3">
        <f t="shared" si="11"/>
        <v>13</v>
      </c>
      <c r="E133" s="3" t="str">
        <f t="shared" si="12"/>
        <v>07/13</v>
      </c>
      <c r="F133" s="3">
        <f t="shared" si="13"/>
        <v>2015</v>
      </c>
      <c r="G133" s="2">
        <v>5071.51</v>
      </c>
      <c r="H133" s="2">
        <v>4997.7</v>
      </c>
      <c r="I133" s="2">
        <v>5037.2700000000004</v>
      </c>
      <c r="J133" s="2">
        <v>5074.8100000000004</v>
      </c>
      <c r="K133" s="2">
        <v>5036.68</v>
      </c>
      <c r="L133" s="6" t="str">
        <f t="shared" si="14"/>
        <v>Up</v>
      </c>
    </row>
    <row r="134" spans="2:12" x14ac:dyDescent="0.25">
      <c r="B134" s="1">
        <v>42199</v>
      </c>
      <c r="C134" s="3">
        <f t="shared" si="10"/>
        <v>7</v>
      </c>
      <c r="D134" s="3">
        <f t="shared" si="11"/>
        <v>14</v>
      </c>
      <c r="E134" s="3" t="str">
        <f t="shared" si="12"/>
        <v>07/14</v>
      </c>
      <c r="F134" s="3">
        <f t="shared" si="13"/>
        <v>2015</v>
      </c>
      <c r="G134" s="2">
        <v>5104.8900000000003</v>
      </c>
      <c r="H134" s="2">
        <v>5071.51</v>
      </c>
      <c r="I134" s="2">
        <v>5077.12</v>
      </c>
      <c r="J134" s="2">
        <v>5116.5200000000004</v>
      </c>
      <c r="K134" s="2">
        <v>5075.12</v>
      </c>
      <c r="L134" s="6" t="str">
        <f t="shared" si="14"/>
        <v>Up</v>
      </c>
    </row>
    <row r="135" spans="2:12" x14ac:dyDescent="0.25">
      <c r="B135" s="1">
        <v>42200</v>
      </c>
      <c r="C135" s="3">
        <f t="shared" si="10"/>
        <v>7</v>
      </c>
      <c r="D135" s="3">
        <f t="shared" si="11"/>
        <v>15</v>
      </c>
      <c r="E135" s="3" t="str">
        <f t="shared" si="12"/>
        <v>07/15</v>
      </c>
      <c r="F135" s="3">
        <f t="shared" si="13"/>
        <v>2015</v>
      </c>
      <c r="G135" s="2">
        <v>5098.9399999999996</v>
      </c>
      <c r="H135" s="2">
        <v>5104.8900000000003</v>
      </c>
      <c r="I135" s="2">
        <v>5111.1099999999997</v>
      </c>
      <c r="J135" s="2">
        <v>5125.32</v>
      </c>
      <c r="K135" s="2">
        <v>5088.12</v>
      </c>
      <c r="L135" s="6" t="str">
        <f t="shared" si="14"/>
        <v>Down</v>
      </c>
    </row>
    <row r="136" spans="2:12" x14ac:dyDescent="0.25">
      <c r="B136" s="1">
        <v>42201</v>
      </c>
      <c r="C136" s="3">
        <f t="shared" si="10"/>
        <v>7</v>
      </c>
      <c r="D136" s="3">
        <f t="shared" si="11"/>
        <v>16</v>
      </c>
      <c r="E136" s="3" t="str">
        <f t="shared" si="12"/>
        <v>07/16</v>
      </c>
      <c r="F136" s="3">
        <f t="shared" si="13"/>
        <v>2015</v>
      </c>
      <c r="G136" s="2">
        <v>5163.18</v>
      </c>
      <c r="H136" s="2">
        <v>5098.9399999999996</v>
      </c>
      <c r="I136" s="2">
        <v>5138.18</v>
      </c>
      <c r="J136" s="2">
        <v>5163.18</v>
      </c>
      <c r="K136" s="2">
        <v>5128.5600000000004</v>
      </c>
      <c r="L136" s="6" t="str">
        <f t="shared" si="14"/>
        <v>Up</v>
      </c>
    </row>
    <row r="137" spans="2:12" x14ac:dyDescent="0.25">
      <c r="B137" s="1">
        <v>42202</v>
      </c>
      <c r="C137" s="3">
        <f t="shared" si="10"/>
        <v>7</v>
      </c>
      <c r="D137" s="3">
        <f t="shared" si="11"/>
        <v>17</v>
      </c>
      <c r="E137" s="3" t="str">
        <f t="shared" si="12"/>
        <v>07/17</v>
      </c>
      <c r="F137" s="3">
        <f t="shared" si="13"/>
        <v>2015</v>
      </c>
      <c r="G137" s="2">
        <v>5210.1400000000003</v>
      </c>
      <c r="H137" s="2">
        <v>5163.18</v>
      </c>
      <c r="I137" s="2">
        <v>5196.1099999999997</v>
      </c>
      <c r="J137" s="2">
        <v>5210.16</v>
      </c>
      <c r="K137" s="2">
        <v>5183.2299999999996</v>
      </c>
      <c r="L137" s="6" t="str">
        <f t="shared" si="14"/>
        <v>Up</v>
      </c>
    </row>
    <row r="138" spans="2:12" x14ac:dyDescent="0.25">
      <c r="B138" s="1">
        <v>42205</v>
      </c>
      <c r="C138" s="3">
        <f t="shared" si="10"/>
        <v>7</v>
      </c>
      <c r="D138" s="3">
        <f t="shared" si="11"/>
        <v>20</v>
      </c>
      <c r="E138" s="3" t="str">
        <f t="shared" si="12"/>
        <v>07/20</v>
      </c>
      <c r="F138" s="3">
        <f t="shared" si="13"/>
        <v>2015</v>
      </c>
      <c r="G138" s="2">
        <v>5218.8599999999997</v>
      </c>
      <c r="H138" s="2">
        <v>5210.1400000000003</v>
      </c>
      <c r="I138" s="2">
        <v>5223.18</v>
      </c>
      <c r="J138" s="2">
        <v>5231.9399999999996</v>
      </c>
      <c r="K138" s="2">
        <v>5201.49</v>
      </c>
      <c r="L138" s="6" t="str">
        <f t="shared" si="14"/>
        <v>Up</v>
      </c>
    </row>
    <row r="139" spans="2:12" x14ac:dyDescent="0.25">
      <c r="B139" s="1">
        <v>42206</v>
      </c>
      <c r="C139" s="3">
        <f t="shared" si="10"/>
        <v>7</v>
      </c>
      <c r="D139" s="3">
        <f t="shared" si="11"/>
        <v>21</v>
      </c>
      <c r="E139" s="3" t="str">
        <f t="shared" si="12"/>
        <v>07/21</v>
      </c>
      <c r="F139" s="3">
        <f t="shared" si="13"/>
        <v>2015</v>
      </c>
      <c r="G139" s="2">
        <v>5208.12</v>
      </c>
      <c r="H139" s="2">
        <v>5218.8599999999997</v>
      </c>
      <c r="I139" s="2">
        <v>5219.2</v>
      </c>
      <c r="J139" s="2">
        <v>5229</v>
      </c>
      <c r="K139" s="2">
        <v>5196.3</v>
      </c>
      <c r="L139" s="6" t="str">
        <f t="shared" si="14"/>
        <v>Down</v>
      </c>
    </row>
    <row r="140" spans="2:12" x14ac:dyDescent="0.25">
      <c r="B140" s="1">
        <v>42207</v>
      </c>
      <c r="C140" s="3">
        <f t="shared" si="10"/>
        <v>7</v>
      </c>
      <c r="D140" s="3">
        <f t="shared" si="11"/>
        <v>22</v>
      </c>
      <c r="E140" s="3" t="str">
        <f t="shared" si="12"/>
        <v>07/22</v>
      </c>
      <c r="F140" s="3">
        <f t="shared" si="13"/>
        <v>2015</v>
      </c>
      <c r="G140" s="2">
        <v>5171.7700000000004</v>
      </c>
      <c r="H140" s="2">
        <v>5208.12</v>
      </c>
      <c r="I140" s="2">
        <v>5146.03</v>
      </c>
      <c r="J140" s="2">
        <v>5184.74</v>
      </c>
      <c r="K140" s="2">
        <v>5145.78</v>
      </c>
      <c r="L140" s="6" t="str">
        <f t="shared" si="14"/>
        <v>Down</v>
      </c>
    </row>
    <row r="141" spans="2:12" x14ac:dyDescent="0.25">
      <c r="B141" s="1">
        <v>42208</v>
      </c>
      <c r="C141" s="3">
        <f t="shared" si="10"/>
        <v>7</v>
      </c>
      <c r="D141" s="3">
        <f t="shared" si="11"/>
        <v>23</v>
      </c>
      <c r="E141" s="3" t="str">
        <f t="shared" si="12"/>
        <v>07/23</v>
      </c>
      <c r="F141" s="3">
        <f t="shared" si="13"/>
        <v>2015</v>
      </c>
      <c r="G141" s="2">
        <v>5146.41</v>
      </c>
      <c r="H141" s="2">
        <v>5171.7700000000004</v>
      </c>
      <c r="I141" s="2">
        <v>5180.33</v>
      </c>
      <c r="J141" s="2">
        <v>5197</v>
      </c>
      <c r="K141" s="2">
        <v>5137.6400000000003</v>
      </c>
      <c r="L141" s="6" t="str">
        <f t="shared" si="14"/>
        <v>Down</v>
      </c>
    </row>
    <row r="142" spans="2:12" x14ac:dyDescent="0.25">
      <c r="B142" s="1">
        <v>42209</v>
      </c>
      <c r="C142" s="3">
        <f t="shared" si="10"/>
        <v>7</v>
      </c>
      <c r="D142" s="3">
        <f t="shared" si="11"/>
        <v>24</v>
      </c>
      <c r="E142" s="3" t="str">
        <f t="shared" si="12"/>
        <v>07/24</v>
      </c>
      <c r="F142" s="3">
        <f t="shared" si="13"/>
        <v>2015</v>
      </c>
      <c r="G142" s="2">
        <v>5088.63</v>
      </c>
      <c r="H142" s="2">
        <v>5146.41</v>
      </c>
      <c r="I142" s="2">
        <v>5166.91</v>
      </c>
      <c r="J142" s="2">
        <v>5167.54</v>
      </c>
      <c r="K142" s="2">
        <v>5084.51</v>
      </c>
      <c r="L142" s="6" t="str">
        <f t="shared" si="14"/>
        <v>Down</v>
      </c>
    </row>
    <row r="143" spans="2:12" x14ac:dyDescent="0.25">
      <c r="B143" s="1">
        <v>42212</v>
      </c>
      <c r="C143" s="3">
        <f t="shared" si="10"/>
        <v>7</v>
      </c>
      <c r="D143" s="3">
        <f t="shared" si="11"/>
        <v>27</v>
      </c>
      <c r="E143" s="3" t="str">
        <f t="shared" si="12"/>
        <v>07/27</v>
      </c>
      <c r="F143" s="3">
        <f t="shared" si="13"/>
        <v>2015</v>
      </c>
      <c r="G143" s="2">
        <v>5039.78</v>
      </c>
      <c r="H143" s="2">
        <v>5088.63</v>
      </c>
      <c r="I143" s="2">
        <v>5055.92</v>
      </c>
      <c r="J143" s="2">
        <v>5072.88</v>
      </c>
      <c r="K143" s="2">
        <v>5032.6899999999996</v>
      </c>
      <c r="L143" s="6" t="str">
        <f t="shared" si="14"/>
        <v>Down</v>
      </c>
    </row>
    <row r="144" spans="2:12" x14ac:dyDescent="0.25">
      <c r="B144" s="1">
        <v>42213</v>
      </c>
      <c r="C144" s="3">
        <f t="shared" si="10"/>
        <v>7</v>
      </c>
      <c r="D144" s="3">
        <f t="shared" si="11"/>
        <v>28</v>
      </c>
      <c r="E144" s="3" t="str">
        <f t="shared" si="12"/>
        <v>07/28</v>
      </c>
      <c r="F144" s="3">
        <f t="shared" si="13"/>
        <v>2015</v>
      </c>
      <c r="G144" s="2">
        <v>5089.21</v>
      </c>
      <c r="H144" s="2">
        <v>5039.78</v>
      </c>
      <c r="I144" s="2">
        <v>5063.4399999999996</v>
      </c>
      <c r="J144" s="2">
        <v>5097.6899999999996</v>
      </c>
      <c r="K144" s="2">
        <v>5025.6099999999997</v>
      </c>
      <c r="L144" s="6" t="str">
        <f t="shared" si="14"/>
        <v>Up</v>
      </c>
    </row>
    <row r="145" spans="2:12" x14ac:dyDescent="0.25">
      <c r="B145" s="1">
        <v>42214</v>
      </c>
      <c r="C145" s="3">
        <f t="shared" si="10"/>
        <v>7</v>
      </c>
      <c r="D145" s="3">
        <f t="shared" si="11"/>
        <v>29</v>
      </c>
      <c r="E145" s="3" t="str">
        <f t="shared" si="12"/>
        <v>07/29</v>
      </c>
      <c r="F145" s="3">
        <f t="shared" si="13"/>
        <v>2015</v>
      </c>
      <c r="G145" s="2">
        <v>5111.7299999999996</v>
      </c>
      <c r="H145" s="2">
        <v>5089.21</v>
      </c>
      <c r="I145" s="2">
        <v>5097.8599999999997</v>
      </c>
      <c r="J145" s="2">
        <v>5117.84</v>
      </c>
      <c r="K145" s="2">
        <v>5080.04</v>
      </c>
      <c r="L145" s="6" t="str">
        <f t="shared" si="14"/>
        <v>Up</v>
      </c>
    </row>
    <row r="146" spans="2:12" x14ac:dyDescent="0.25">
      <c r="B146" s="1">
        <v>42215</v>
      </c>
      <c r="C146" s="3">
        <f t="shared" si="10"/>
        <v>7</v>
      </c>
      <c r="D146" s="3">
        <f t="shared" si="11"/>
        <v>30</v>
      </c>
      <c r="E146" s="3" t="str">
        <f t="shared" si="12"/>
        <v>07/30</v>
      </c>
      <c r="F146" s="3">
        <f t="shared" si="13"/>
        <v>2015</v>
      </c>
      <c r="G146" s="2">
        <v>5128.78</v>
      </c>
      <c r="H146" s="2">
        <v>5111.7299999999996</v>
      </c>
      <c r="I146" s="2">
        <v>5100.3</v>
      </c>
      <c r="J146" s="2">
        <v>5135.6499999999996</v>
      </c>
      <c r="K146" s="2">
        <v>5070.62</v>
      </c>
      <c r="L146" s="6" t="str">
        <f t="shared" si="14"/>
        <v>Up</v>
      </c>
    </row>
    <row r="147" spans="2:12" x14ac:dyDescent="0.25">
      <c r="B147" s="1">
        <v>42216</v>
      </c>
      <c r="C147" s="3">
        <f t="shared" si="10"/>
        <v>7</v>
      </c>
      <c r="D147" s="3">
        <f t="shared" si="11"/>
        <v>31</v>
      </c>
      <c r="E147" s="3" t="str">
        <f t="shared" si="12"/>
        <v>07/31</v>
      </c>
      <c r="F147" s="3">
        <f t="shared" si="13"/>
        <v>2015</v>
      </c>
      <c r="G147" s="2">
        <v>5128.28</v>
      </c>
      <c r="H147" s="2">
        <v>5128.78</v>
      </c>
      <c r="I147" s="2">
        <v>5148.18</v>
      </c>
      <c r="J147" s="2">
        <v>5155.0200000000004</v>
      </c>
      <c r="K147" s="2">
        <v>5122.37</v>
      </c>
      <c r="L147" s="6" t="str">
        <f t="shared" si="14"/>
        <v>Down</v>
      </c>
    </row>
    <row r="148" spans="2:12" x14ac:dyDescent="0.25">
      <c r="B148" s="1">
        <v>42219</v>
      </c>
      <c r="C148" s="3">
        <f t="shared" si="10"/>
        <v>8</v>
      </c>
      <c r="D148" s="3">
        <f t="shared" si="11"/>
        <v>3</v>
      </c>
      <c r="E148" s="3" t="str">
        <f t="shared" si="12"/>
        <v>08/03</v>
      </c>
      <c r="F148" s="3">
        <f t="shared" si="13"/>
        <v>2015</v>
      </c>
      <c r="G148" s="2">
        <v>5115.38</v>
      </c>
      <c r="H148" s="2">
        <v>5128.28</v>
      </c>
      <c r="I148" s="2">
        <v>5134.34</v>
      </c>
      <c r="J148" s="2">
        <v>5143.08</v>
      </c>
      <c r="K148" s="2">
        <v>5082.32</v>
      </c>
      <c r="L148" s="6" t="str">
        <f t="shared" si="14"/>
        <v>Down</v>
      </c>
    </row>
    <row r="149" spans="2:12" x14ac:dyDescent="0.25">
      <c r="B149" s="1">
        <v>42220</v>
      </c>
      <c r="C149" s="3">
        <f t="shared" si="10"/>
        <v>8</v>
      </c>
      <c r="D149" s="3">
        <f t="shared" si="11"/>
        <v>4</v>
      </c>
      <c r="E149" s="3" t="str">
        <f t="shared" si="12"/>
        <v>08/04</v>
      </c>
      <c r="F149" s="3">
        <f t="shared" si="13"/>
        <v>2015</v>
      </c>
      <c r="G149" s="2">
        <v>5105.55</v>
      </c>
      <c r="H149" s="2">
        <v>5115.38</v>
      </c>
      <c r="I149" s="2">
        <v>5110.96</v>
      </c>
      <c r="J149" s="2">
        <v>5125.8999999999996</v>
      </c>
      <c r="K149" s="2">
        <v>5092.46</v>
      </c>
      <c r="L149" s="6" t="str">
        <f t="shared" si="14"/>
        <v>Down</v>
      </c>
    </row>
    <row r="150" spans="2:12" x14ac:dyDescent="0.25">
      <c r="B150" s="1">
        <v>42221</v>
      </c>
      <c r="C150" s="3">
        <f t="shared" si="10"/>
        <v>8</v>
      </c>
      <c r="D150" s="3">
        <f t="shared" si="11"/>
        <v>5</v>
      </c>
      <c r="E150" s="3" t="str">
        <f t="shared" si="12"/>
        <v>08/05</v>
      </c>
      <c r="F150" s="3">
        <f t="shared" si="13"/>
        <v>2015</v>
      </c>
      <c r="G150" s="2">
        <v>5139.9399999999996</v>
      </c>
      <c r="H150" s="2">
        <v>5105.55</v>
      </c>
      <c r="I150" s="2">
        <v>5132.7700000000004</v>
      </c>
      <c r="J150" s="2">
        <v>5175.26</v>
      </c>
      <c r="K150" s="2">
        <v>5131.8599999999997</v>
      </c>
      <c r="L150" s="6" t="str">
        <f t="shared" si="14"/>
        <v>Up</v>
      </c>
    </row>
    <row r="151" spans="2:12" x14ac:dyDescent="0.25">
      <c r="B151" s="1">
        <v>42222</v>
      </c>
      <c r="C151" s="3">
        <f t="shared" si="10"/>
        <v>8</v>
      </c>
      <c r="D151" s="3">
        <f t="shared" si="11"/>
        <v>6</v>
      </c>
      <c r="E151" s="3" t="str">
        <f t="shared" si="12"/>
        <v>08/06</v>
      </c>
      <c r="F151" s="3">
        <f t="shared" si="13"/>
        <v>2015</v>
      </c>
      <c r="G151" s="2">
        <v>5056.4399999999996</v>
      </c>
      <c r="H151" s="2">
        <v>5139.9399999999996</v>
      </c>
      <c r="I151" s="2">
        <v>5146.63</v>
      </c>
      <c r="J151" s="2">
        <v>5149.93</v>
      </c>
      <c r="K151" s="2">
        <v>5035.41</v>
      </c>
      <c r="L151" s="6" t="str">
        <f t="shared" si="14"/>
        <v>Down</v>
      </c>
    </row>
    <row r="152" spans="2:12" x14ac:dyDescent="0.25">
      <c r="B152" s="1">
        <v>42223</v>
      </c>
      <c r="C152" s="3">
        <f t="shared" si="10"/>
        <v>8</v>
      </c>
      <c r="D152" s="3">
        <f t="shared" si="11"/>
        <v>7</v>
      </c>
      <c r="E152" s="3" t="str">
        <f t="shared" si="12"/>
        <v>08/07</v>
      </c>
      <c r="F152" s="3">
        <f t="shared" si="13"/>
        <v>2015</v>
      </c>
      <c r="G152" s="2">
        <v>5043.54</v>
      </c>
      <c r="H152" s="2">
        <v>5056.4399999999996</v>
      </c>
      <c r="I152" s="2">
        <v>5043.97</v>
      </c>
      <c r="J152" s="2">
        <v>5055.5600000000004</v>
      </c>
      <c r="K152" s="2">
        <v>5006.1499999999996</v>
      </c>
      <c r="L152" s="6" t="str">
        <f t="shared" si="14"/>
        <v>Down</v>
      </c>
    </row>
    <row r="153" spans="2:12" x14ac:dyDescent="0.25">
      <c r="B153" s="1">
        <v>42226</v>
      </c>
      <c r="C153" s="3">
        <f t="shared" si="10"/>
        <v>8</v>
      </c>
      <c r="D153" s="3">
        <f t="shared" si="11"/>
        <v>10</v>
      </c>
      <c r="E153" s="3" t="str">
        <f t="shared" si="12"/>
        <v>08/10</v>
      </c>
      <c r="F153" s="3">
        <f t="shared" si="13"/>
        <v>2015</v>
      </c>
      <c r="G153" s="2">
        <v>5101.8</v>
      </c>
      <c r="H153" s="2">
        <v>5043.54</v>
      </c>
      <c r="I153" s="2">
        <v>5081.72</v>
      </c>
      <c r="J153" s="2">
        <v>5112.47</v>
      </c>
      <c r="K153" s="2">
        <v>5081.1099999999997</v>
      </c>
      <c r="L153" s="6" t="str">
        <f t="shared" si="14"/>
        <v>Up</v>
      </c>
    </row>
    <row r="154" spans="2:12" x14ac:dyDescent="0.25">
      <c r="B154" s="1">
        <v>42227</v>
      </c>
      <c r="C154" s="3">
        <f t="shared" si="10"/>
        <v>8</v>
      </c>
      <c r="D154" s="3">
        <f t="shared" si="11"/>
        <v>11</v>
      </c>
      <c r="E154" s="3" t="str">
        <f t="shared" si="12"/>
        <v>08/11</v>
      </c>
      <c r="F154" s="3">
        <f t="shared" si="13"/>
        <v>2015</v>
      </c>
      <c r="G154" s="2">
        <v>5036.79</v>
      </c>
      <c r="H154" s="2">
        <v>5101.8</v>
      </c>
      <c r="I154" s="2">
        <v>5069.16</v>
      </c>
      <c r="J154" s="2">
        <v>5089.33</v>
      </c>
      <c r="K154" s="2">
        <v>5013.45</v>
      </c>
      <c r="L154" s="6" t="str">
        <f t="shared" si="14"/>
        <v>Down</v>
      </c>
    </row>
    <row r="155" spans="2:12" x14ac:dyDescent="0.25">
      <c r="B155" s="1">
        <v>42228</v>
      </c>
      <c r="C155" s="3">
        <f t="shared" si="10"/>
        <v>8</v>
      </c>
      <c r="D155" s="3">
        <f t="shared" si="11"/>
        <v>12</v>
      </c>
      <c r="E155" s="3" t="str">
        <f t="shared" si="12"/>
        <v>08/12</v>
      </c>
      <c r="F155" s="3">
        <f t="shared" si="13"/>
        <v>2015</v>
      </c>
      <c r="G155" s="2">
        <v>5044.3900000000003</v>
      </c>
      <c r="H155" s="2">
        <v>5036.79</v>
      </c>
      <c r="I155" s="2">
        <v>4994.5200000000004</v>
      </c>
      <c r="J155" s="2">
        <v>5055.75</v>
      </c>
      <c r="K155" s="2">
        <v>4945.79</v>
      </c>
      <c r="L155" s="6" t="str">
        <f t="shared" si="14"/>
        <v>Up</v>
      </c>
    </row>
    <row r="156" spans="2:12" x14ac:dyDescent="0.25">
      <c r="B156" s="1">
        <v>42229</v>
      </c>
      <c r="C156" s="3">
        <f t="shared" si="10"/>
        <v>8</v>
      </c>
      <c r="D156" s="3">
        <f t="shared" si="11"/>
        <v>13</v>
      </c>
      <c r="E156" s="3" t="str">
        <f t="shared" si="12"/>
        <v>08/13</v>
      </c>
      <c r="F156" s="3">
        <f t="shared" si="13"/>
        <v>2015</v>
      </c>
      <c r="G156" s="2">
        <v>5033.5600000000004</v>
      </c>
      <c r="H156" s="2">
        <v>5044.3900000000003</v>
      </c>
      <c r="I156" s="2">
        <v>5050.9399999999996</v>
      </c>
      <c r="J156" s="2">
        <v>5071.46</v>
      </c>
      <c r="K156" s="2">
        <v>5029.6099999999997</v>
      </c>
      <c r="L156" s="6" t="str">
        <f t="shared" si="14"/>
        <v>Down</v>
      </c>
    </row>
    <row r="157" spans="2:12" x14ac:dyDescent="0.25">
      <c r="B157" s="1">
        <v>42230</v>
      </c>
      <c r="C157" s="3">
        <f t="shared" si="10"/>
        <v>8</v>
      </c>
      <c r="D157" s="3">
        <f t="shared" si="11"/>
        <v>14</v>
      </c>
      <c r="E157" s="3" t="str">
        <f t="shared" si="12"/>
        <v>08/14</v>
      </c>
      <c r="F157" s="3">
        <f t="shared" si="13"/>
        <v>2015</v>
      </c>
      <c r="G157" s="2">
        <v>5048.24</v>
      </c>
      <c r="H157" s="2">
        <v>5033.5600000000004</v>
      </c>
      <c r="I157" s="2">
        <v>5025.92</v>
      </c>
      <c r="J157" s="2">
        <v>5051.8900000000003</v>
      </c>
      <c r="K157" s="2">
        <v>5012.6099999999997</v>
      </c>
      <c r="L157" s="6" t="str">
        <f t="shared" si="14"/>
        <v>Up</v>
      </c>
    </row>
    <row r="158" spans="2:12" x14ac:dyDescent="0.25">
      <c r="B158" s="1">
        <v>42233</v>
      </c>
      <c r="C158" s="3">
        <f t="shared" si="10"/>
        <v>8</v>
      </c>
      <c r="D158" s="3">
        <f t="shared" si="11"/>
        <v>17</v>
      </c>
      <c r="E158" s="3" t="str">
        <f t="shared" si="12"/>
        <v>08/17</v>
      </c>
      <c r="F158" s="3">
        <f t="shared" si="13"/>
        <v>2015</v>
      </c>
      <c r="G158" s="2">
        <v>5091.7</v>
      </c>
      <c r="H158" s="2">
        <v>5048.24</v>
      </c>
      <c r="I158" s="2">
        <v>5032.34</v>
      </c>
      <c r="J158" s="2">
        <v>5092.6899999999996</v>
      </c>
      <c r="K158" s="2">
        <v>5022.42</v>
      </c>
      <c r="L158" s="6" t="str">
        <f t="shared" si="14"/>
        <v>Up</v>
      </c>
    </row>
    <row r="159" spans="2:12" x14ac:dyDescent="0.25">
      <c r="B159" s="1">
        <v>42234</v>
      </c>
      <c r="C159" s="3">
        <f t="shared" si="10"/>
        <v>8</v>
      </c>
      <c r="D159" s="3">
        <f t="shared" si="11"/>
        <v>18</v>
      </c>
      <c r="E159" s="3" t="str">
        <f t="shared" si="12"/>
        <v>08/18</v>
      </c>
      <c r="F159" s="3">
        <f t="shared" si="13"/>
        <v>2015</v>
      </c>
      <c r="G159" s="2">
        <v>5059.3500000000004</v>
      </c>
      <c r="H159" s="2">
        <v>5091.7</v>
      </c>
      <c r="I159" s="2">
        <v>5082.17</v>
      </c>
      <c r="J159" s="2">
        <v>5085.1400000000003</v>
      </c>
      <c r="K159" s="2">
        <v>5054.97</v>
      </c>
      <c r="L159" s="6" t="str">
        <f t="shared" si="14"/>
        <v>Down</v>
      </c>
    </row>
    <row r="160" spans="2:12" x14ac:dyDescent="0.25">
      <c r="B160" s="1">
        <v>42235</v>
      </c>
      <c r="C160" s="3">
        <f t="shared" si="10"/>
        <v>8</v>
      </c>
      <c r="D160" s="3">
        <f t="shared" si="11"/>
        <v>19</v>
      </c>
      <c r="E160" s="3" t="str">
        <f t="shared" si="12"/>
        <v>08/19</v>
      </c>
      <c r="F160" s="3">
        <f t="shared" si="13"/>
        <v>2015</v>
      </c>
      <c r="G160" s="2">
        <v>5019.05</v>
      </c>
      <c r="H160" s="2">
        <v>5059.3500000000004</v>
      </c>
      <c r="I160" s="2">
        <v>5039.03</v>
      </c>
      <c r="J160" s="2">
        <v>5060.93</v>
      </c>
      <c r="K160" s="2">
        <v>4992.8500000000004</v>
      </c>
      <c r="L160" s="6" t="str">
        <f t="shared" si="14"/>
        <v>Down</v>
      </c>
    </row>
    <row r="161" spans="1:12" x14ac:dyDescent="0.25">
      <c r="B161" s="1">
        <v>42236</v>
      </c>
      <c r="C161" s="3">
        <f t="shared" si="10"/>
        <v>8</v>
      </c>
      <c r="D161" s="3">
        <f t="shared" si="11"/>
        <v>20</v>
      </c>
      <c r="E161" s="3" t="str">
        <f t="shared" si="12"/>
        <v>08/20</v>
      </c>
      <c r="F161" s="3">
        <f t="shared" si="13"/>
        <v>2015</v>
      </c>
      <c r="G161" s="2">
        <v>4877.49</v>
      </c>
      <c r="H161" s="2">
        <v>5019.05</v>
      </c>
      <c r="I161" s="2">
        <v>4973.49</v>
      </c>
      <c r="J161" s="2">
        <v>4986.51</v>
      </c>
      <c r="K161" s="2">
        <v>4877.49</v>
      </c>
      <c r="L161" s="6" t="str">
        <f t="shared" si="14"/>
        <v>Down</v>
      </c>
    </row>
    <row r="162" spans="1:12" x14ac:dyDescent="0.25">
      <c r="B162" s="1">
        <v>42237</v>
      </c>
      <c r="C162" s="3">
        <f t="shared" si="10"/>
        <v>8</v>
      </c>
      <c r="D162" s="3">
        <f t="shared" si="11"/>
        <v>21</v>
      </c>
      <c r="E162" s="3" t="str">
        <f t="shared" si="12"/>
        <v>08/21</v>
      </c>
      <c r="F162" s="3">
        <f t="shared" si="13"/>
        <v>2015</v>
      </c>
      <c r="G162" s="2">
        <v>4706.04</v>
      </c>
      <c r="H162" s="2">
        <v>4877.49</v>
      </c>
      <c r="I162" s="2">
        <v>4801.04</v>
      </c>
      <c r="J162" s="2">
        <v>4856.75</v>
      </c>
      <c r="K162" s="2">
        <v>4706.04</v>
      </c>
      <c r="L162" s="6" t="str">
        <f t="shared" si="14"/>
        <v>Down</v>
      </c>
    </row>
    <row r="163" spans="1:12" x14ac:dyDescent="0.25">
      <c r="B163" s="1">
        <v>42240</v>
      </c>
      <c r="C163" s="3">
        <f t="shared" si="10"/>
        <v>8</v>
      </c>
      <c r="D163" s="3">
        <f t="shared" si="11"/>
        <v>24</v>
      </c>
      <c r="E163" s="3" t="str">
        <f t="shared" si="12"/>
        <v>08/24</v>
      </c>
      <c r="F163" s="3">
        <f t="shared" si="13"/>
        <v>2015</v>
      </c>
      <c r="G163" s="2">
        <v>4526.25</v>
      </c>
      <c r="H163" s="2">
        <v>4706.04</v>
      </c>
      <c r="I163" s="2">
        <v>4351.6099999999997</v>
      </c>
      <c r="J163" s="2">
        <v>4694.8999999999996</v>
      </c>
      <c r="K163" s="2">
        <v>4292.1400000000003</v>
      </c>
      <c r="L163" s="6" t="str">
        <f t="shared" si="14"/>
        <v>Down</v>
      </c>
    </row>
    <row r="164" spans="1:12" x14ac:dyDescent="0.25">
      <c r="B164" s="1">
        <v>42241</v>
      </c>
      <c r="C164" s="3">
        <f t="shared" si="10"/>
        <v>8</v>
      </c>
      <c r="D164" s="3">
        <f t="shared" si="11"/>
        <v>25</v>
      </c>
      <c r="E164" s="3" t="str">
        <f t="shared" si="12"/>
        <v>08/25</v>
      </c>
      <c r="F164" s="3">
        <f t="shared" si="13"/>
        <v>2015</v>
      </c>
      <c r="G164" s="2">
        <v>4506.49</v>
      </c>
      <c r="H164" s="2">
        <v>4526.25</v>
      </c>
      <c r="I164" s="2">
        <v>4687.2700000000004</v>
      </c>
      <c r="J164" s="2">
        <v>4689.54</v>
      </c>
      <c r="K164" s="2">
        <v>4506.1000000000004</v>
      </c>
      <c r="L164" s="6" t="str">
        <f t="shared" si="14"/>
        <v>Down</v>
      </c>
    </row>
    <row r="165" spans="1:12" x14ac:dyDescent="0.25">
      <c r="B165" s="1">
        <v>42242</v>
      </c>
      <c r="C165" s="3">
        <f t="shared" si="10"/>
        <v>8</v>
      </c>
      <c r="D165" s="3">
        <f t="shared" si="11"/>
        <v>26</v>
      </c>
      <c r="E165" s="3" t="str">
        <f t="shared" si="12"/>
        <v>08/26</v>
      </c>
      <c r="F165" s="3">
        <f t="shared" si="13"/>
        <v>2015</v>
      </c>
      <c r="G165" s="2">
        <v>4697.54</v>
      </c>
      <c r="H165" s="2">
        <v>4506.49</v>
      </c>
      <c r="I165" s="2">
        <v>4633.51</v>
      </c>
      <c r="J165" s="2">
        <v>4703.97</v>
      </c>
      <c r="K165" s="2">
        <v>4530.03</v>
      </c>
      <c r="L165" s="6" t="str">
        <f t="shared" si="14"/>
        <v>Up</v>
      </c>
    </row>
    <row r="166" spans="1:12" x14ac:dyDescent="0.25">
      <c r="B166" s="1">
        <v>42243</v>
      </c>
      <c r="C166" s="3">
        <f t="shared" si="10"/>
        <v>8</v>
      </c>
      <c r="D166" s="3">
        <f t="shared" si="11"/>
        <v>27</v>
      </c>
      <c r="E166" s="3" t="str">
        <f t="shared" si="12"/>
        <v>08/27</v>
      </c>
      <c r="F166" s="3">
        <f t="shared" si="13"/>
        <v>2015</v>
      </c>
      <c r="G166" s="2">
        <v>4812.71</v>
      </c>
      <c r="H166" s="2">
        <v>4697.54</v>
      </c>
      <c r="I166" s="2">
        <v>4761.05</v>
      </c>
      <c r="J166" s="2">
        <v>4818.71</v>
      </c>
      <c r="K166" s="2">
        <v>4721.79</v>
      </c>
      <c r="L166" s="6" t="str">
        <f t="shared" si="14"/>
        <v>Up</v>
      </c>
    </row>
    <row r="167" spans="1:12" x14ac:dyDescent="0.25">
      <c r="B167" s="1">
        <v>42244</v>
      </c>
      <c r="C167" s="3">
        <f t="shared" si="10"/>
        <v>8</v>
      </c>
      <c r="D167" s="3">
        <f t="shared" si="11"/>
        <v>28</v>
      </c>
      <c r="E167" s="3" t="str">
        <f t="shared" si="12"/>
        <v>08/28</v>
      </c>
      <c r="F167" s="3">
        <f t="shared" si="13"/>
        <v>2015</v>
      </c>
      <c r="G167" s="2">
        <v>4828.32</v>
      </c>
      <c r="H167" s="2">
        <v>4812.71</v>
      </c>
      <c r="I167" s="2">
        <v>4792.1099999999997</v>
      </c>
      <c r="J167" s="2">
        <v>4836.78</v>
      </c>
      <c r="K167" s="2">
        <v>4788.38</v>
      </c>
      <c r="L167" s="6" t="str">
        <f t="shared" si="14"/>
        <v>Up</v>
      </c>
    </row>
    <row r="168" spans="1:12" x14ac:dyDescent="0.25">
      <c r="B168" s="1">
        <v>42247</v>
      </c>
      <c r="C168" s="3">
        <f t="shared" si="10"/>
        <v>8</v>
      </c>
      <c r="D168" s="3">
        <f t="shared" si="11"/>
        <v>31</v>
      </c>
      <c r="E168" s="3" t="str">
        <f t="shared" si="12"/>
        <v>08/31</v>
      </c>
      <c r="F168" s="3">
        <f t="shared" si="13"/>
        <v>2015</v>
      </c>
      <c r="G168" s="2">
        <v>4776.51</v>
      </c>
      <c r="H168" s="2">
        <v>4828.32</v>
      </c>
      <c r="I168" s="2">
        <v>4798.68</v>
      </c>
      <c r="J168" s="2">
        <v>4824.6099999999997</v>
      </c>
      <c r="K168" s="2">
        <v>4763.42</v>
      </c>
      <c r="L168" s="6" t="str">
        <f t="shared" si="14"/>
        <v>Down</v>
      </c>
    </row>
    <row r="169" spans="1:12" x14ac:dyDescent="0.25">
      <c r="B169" s="1">
        <v>42248</v>
      </c>
      <c r="C169" s="3">
        <f t="shared" si="10"/>
        <v>9</v>
      </c>
      <c r="D169" s="3">
        <f t="shared" si="11"/>
        <v>1</v>
      </c>
      <c r="E169" s="3" t="str">
        <f t="shared" si="12"/>
        <v>09/01</v>
      </c>
      <c r="F169" s="3">
        <f t="shared" si="13"/>
        <v>2015</v>
      </c>
      <c r="G169" s="2">
        <v>4636.1000000000004</v>
      </c>
      <c r="H169" s="2">
        <v>4776.51</v>
      </c>
      <c r="I169" s="2">
        <v>4673.6099999999997</v>
      </c>
      <c r="J169" s="2">
        <v>4722.13</v>
      </c>
      <c r="K169" s="2">
        <v>4614.91</v>
      </c>
      <c r="L169" s="6" t="str">
        <f t="shared" si="14"/>
        <v>Down</v>
      </c>
    </row>
    <row r="170" spans="1:12" x14ac:dyDescent="0.25">
      <c r="B170" s="1">
        <v>42249</v>
      </c>
      <c r="C170" s="3">
        <f t="shared" si="10"/>
        <v>9</v>
      </c>
      <c r="D170" s="3">
        <f t="shared" si="11"/>
        <v>2</v>
      </c>
      <c r="E170" s="3" t="str">
        <f t="shared" si="12"/>
        <v>09/02</v>
      </c>
      <c r="F170" s="3">
        <f t="shared" si="13"/>
        <v>2015</v>
      </c>
      <c r="G170" s="2">
        <v>4749.9799999999996</v>
      </c>
      <c r="H170" s="2">
        <v>4636.1000000000004</v>
      </c>
      <c r="I170" s="2">
        <v>4704.42</v>
      </c>
      <c r="J170" s="2">
        <v>4749.9799999999996</v>
      </c>
      <c r="K170" s="2">
        <v>4659.41</v>
      </c>
      <c r="L170" s="6" t="str">
        <f t="shared" si="14"/>
        <v>Up</v>
      </c>
    </row>
    <row r="171" spans="1:12" x14ac:dyDescent="0.25">
      <c r="B171" s="1">
        <v>42250</v>
      </c>
      <c r="C171" s="3">
        <f t="shared" si="10"/>
        <v>9</v>
      </c>
      <c r="D171" s="3">
        <f t="shared" si="11"/>
        <v>3</v>
      </c>
      <c r="E171" s="3" t="str">
        <f t="shared" si="12"/>
        <v>09/03</v>
      </c>
      <c r="F171" s="3">
        <f t="shared" si="13"/>
        <v>2015</v>
      </c>
      <c r="G171" s="2">
        <v>4733.5</v>
      </c>
      <c r="H171" s="2">
        <v>4749.9799999999996</v>
      </c>
      <c r="I171" s="2">
        <v>4763.1000000000004</v>
      </c>
      <c r="J171" s="2">
        <v>4800.18</v>
      </c>
      <c r="K171" s="2">
        <v>4721.91</v>
      </c>
      <c r="L171" s="6" t="str">
        <f t="shared" si="14"/>
        <v>Down</v>
      </c>
    </row>
    <row r="172" spans="1:12" x14ac:dyDescent="0.25">
      <c r="A172" t="s">
        <v>23</v>
      </c>
      <c r="B172" s="1">
        <v>42251</v>
      </c>
      <c r="C172" s="3">
        <f t="shared" si="10"/>
        <v>9</v>
      </c>
      <c r="D172" s="3">
        <f t="shared" si="11"/>
        <v>4</v>
      </c>
      <c r="E172" s="3" t="str">
        <f t="shared" si="12"/>
        <v>09/04</v>
      </c>
      <c r="F172" s="3">
        <f t="shared" si="13"/>
        <v>2015</v>
      </c>
      <c r="G172" s="2">
        <v>4683.92</v>
      </c>
      <c r="H172" s="2">
        <v>4733.5</v>
      </c>
      <c r="I172" s="2">
        <v>4670.3500000000004</v>
      </c>
      <c r="J172" s="2">
        <v>4712.67</v>
      </c>
      <c r="K172" s="2">
        <v>4657.82</v>
      </c>
      <c r="L172" s="6" t="str">
        <f t="shared" si="14"/>
        <v>Down</v>
      </c>
    </row>
    <row r="173" spans="1:12" x14ac:dyDescent="0.25">
      <c r="B173" s="1">
        <v>42255</v>
      </c>
      <c r="C173" s="3">
        <f t="shared" si="10"/>
        <v>9</v>
      </c>
      <c r="D173" s="3">
        <f t="shared" si="11"/>
        <v>8</v>
      </c>
      <c r="E173" s="3" t="str">
        <f t="shared" si="12"/>
        <v>09/08</v>
      </c>
      <c r="F173" s="3">
        <f t="shared" si="13"/>
        <v>2015</v>
      </c>
      <c r="G173" s="2">
        <v>4811.93</v>
      </c>
      <c r="H173" s="2">
        <v>4683.92</v>
      </c>
      <c r="I173" s="2">
        <v>4769.72</v>
      </c>
      <c r="J173" s="2">
        <v>4815.04</v>
      </c>
      <c r="K173" s="2">
        <v>4754.8900000000003</v>
      </c>
      <c r="L173" s="6" t="str">
        <f t="shared" si="14"/>
        <v>Up</v>
      </c>
    </row>
    <row r="174" spans="1:12" x14ac:dyDescent="0.25">
      <c r="B174" s="1">
        <v>42256</v>
      </c>
      <c r="C174" s="3">
        <f t="shared" si="10"/>
        <v>9</v>
      </c>
      <c r="D174" s="3">
        <f t="shared" si="11"/>
        <v>9</v>
      </c>
      <c r="E174" s="3" t="str">
        <f t="shared" si="12"/>
        <v>09/09</v>
      </c>
      <c r="F174" s="3">
        <f t="shared" si="13"/>
        <v>2015</v>
      </c>
      <c r="G174" s="2">
        <v>4756.53</v>
      </c>
      <c r="H174" s="2">
        <v>4811.93</v>
      </c>
      <c r="I174" s="2">
        <v>4856.2700000000004</v>
      </c>
      <c r="J174" s="2">
        <v>4862.88</v>
      </c>
      <c r="K174" s="2">
        <v>4746.7299999999996</v>
      </c>
      <c r="L174" s="6" t="str">
        <f t="shared" si="14"/>
        <v>Down</v>
      </c>
    </row>
    <row r="175" spans="1:12" x14ac:dyDescent="0.25">
      <c r="B175" s="1">
        <v>42257</v>
      </c>
      <c r="C175" s="3">
        <f t="shared" si="10"/>
        <v>9</v>
      </c>
      <c r="D175" s="3">
        <f t="shared" si="11"/>
        <v>10</v>
      </c>
      <c r="E175" s="3" t="str">
        <f t="shared" si="12"/>
        <v>09/10</v>
      </c>
      <c r="F175" s="3">
        <f t="shared" si="13"/>
        <v>2015</v>
      </c>
      <c r="G175" s="2">
        <v>4796.25</v>
      </c>
      <c r="H175" s="2">
        <v>4756.53</v>
      </c>
      <c r="I175" s="2">
        <v>4749.96</v>
      </c>
      <c r="J175" s="2">
        <v>4826.33</v>
      </c>
      <c r="K175" s="2">
        <v>4746.5200000000004</v>
      </c>
      <c r="L175" s="6" t="str">
        <f t="shared" si="14"/>
        <v>Up</v>
      </c>
    </row>
    <row r="176" spans="1:12" x14ac:dyDescent="0.25">
      <c r="B176" s="1">
        <v>42258</v>
      </c>
      <c r="C176" s="3">
        <f t="shared" si="10"/>
        <v>9</v>
      </c>
      <c r="D176" s="3">
        <f t="shared" si="11"/>
        <v>11</v>
      </c>
      <c r="E176" s="3" t="str">
        <f t="shared" si="12"/>
        <v>09/11</v>
      </c>
      <c r="F176" s="3">
        <f t="shared" si="13"/>
        <v>2015</v>
      </c>
      <c r="G176" s="2">
        <v>4822.34</v>
      </c>
      <c r="H176" s="2">
        <v>4796.25</v>
      </c>
      <c r="I176" s="2">
        <v>4770.7299999999996</v>
      </c>
      <c r="J176" s="2">
        <v>4822.34</v>
      </c>
      <c r="K176" s="2">
        <v>4763.1499999999996</v>
      </c>
      <c r="L176" s="6" t="str">
        <f t="shared" si="14"/>
        <v>Up</v>
      </c>
    </row>
    <row r="177" spans="2:12" x14ac:dyDescent="0.25">
      <c r="B177" s="1">
        <v>42261</v>
      </c>
      <c r="C177" s="3">
        <f t="shared" si="10"/>
        <v>9</v>
      </c>
      <c r="D177" s="3">
        <f t="shared" si="11"/>
        <v>14</v>
      </c>
      <c r="E177" s="3" t="str">
        <f t="shared" si="12"/>
        <v>09/14</v>
      </c>
      <c r="F177" s="3">
        <f t="shared" si="13"/>
        <v>2015</v>
      </c>
      <c r="G177" s="2">
        <v>4805.76</v>
      </c>
      <c r="H177" s="2">
        <v>4822.34</v>
      </c>
      <c r="I177" s="2">
        <v>4831.9799999999996</v>
      </c>
      <c r="J177" s="2">
        <v>4832</v>
      </c>
      <c r="K177" s="2">
        <v>4791.08</v>
      </c>
      <c r="L177" s="6" t="str">
        <f t="shared" si="14"/>
        <v>Down</v>
      </c>
    </row>
    <row r="178" spans="2:12" x14ac:dyDescent="0.25">
      <c r="B178" s="1">
        <v>42262</v>
      </c>
      <c r="C178" s="3">
        <f t="shared" si="10"/>
        <v>9</v>
      </c>
      <c r="D178" s="3">
        <f t="shared" si="11"/>
        <v>15</v>
      </c>
      <c r="E178" s="3" t="str">
        <f t="shared" si="12"/>
        <v>09/15</v>
      </c>
      <c r="F178" s="3">
        <f t="shared" si="13"/>
        <v>2015</v>
      </c>
      <c r="G178" s="2">
        <v>4860.5200000000004</v>
      </c>
      <c r="H178" s="2">
        <v>4805.76</v>
      </c>
      <c r="I178" s="2">
        <v>4819.32</v>
      </c>
      <c r="J178" s="2">
        <v>4872.3500000000004</v>
      </c>
      <c r="K178" s="2">
        <v>4802.09</v>
      </c>
      <c r="L178" s="6" t="str">
        <f t="shared" si="14"/>
        <v>Up</v>
      </c>
    </row>
    <row r="179" spans="2:12" x14ac:dyDescent="0.25">
      <c r="B179" s="1">
        <v>42263</v>
      </c>
      <c r="C179" s="3">
        <f t="shared" si="10"/>
        <v>9</v>
      </c>
      <c r="D179" s="3">
        <f t="shared" si="11"/>
        <v>16</v>
      </c>
      <c r="E179" s="3" t="str">
        <f t="shared" si="12"/>
        <v>09/16</v>
      </c>
      <c r="F179" s="3">
        <f t="shared" si="13"/>
        <v>2015</v>
      </c>
      <c r="G179" s="2">
        <v>4889.24</v>
      </c>
      <c r="H179" s="2">
        <v>4860.5200000000004</v>
      </c>
      <c r="I179" s="2">
        <v>4860.43</v>
      </c>
      <c r="J179" s="2">
        <v>4893.4399999999996</v>
      </c>
      <c r="K179" s="2">
        <v>4848.1499999999996</v>
      </c>
      <c r="L179" s="6" t="str">
        <f t="shared" si="14"/>
        <v>Up</v>
      </c>
    </row>
    <row r="180" spans="2:12" x14ac:dyDescent="0.25">
      <c r="B180" s="1">
        <v>42264</v>
      </c>
      <c r="C180" s="3">
        <f t="shared" si="10"/>
        <v>9</v>
      </c>
      <c r="D180" s="3">
        <f t="shared" si="11"/>
        <v>17</v>
      </c>
      <c r="E180" s="3" t="str">
        <f t="shared" si="12"/>
        <v>09/17</v>
      </c>
      <c r="F180" s="3">
        <f t="shared" si="13"/>
        <v>2015</v>
      </c>
      <c r="G180" s="2">
        <v>4893.95</v>
      </c>
      <c r="H180" s="2">
        <v>4889.24</v>
      </c>
      <c r="I180" s="2">
        <v>4884.1099999999997</v>
      </c>
      <c r="J180" s="2">
        <v>4960.87</v>
      </c>
      <c r="K180" s="2">
        <v>4880.5</v>
      </c>
      <c r="L180" s="6" t="str">
        <f t="shared" si="14"/>
        <v>Up</v>
      </c>
    </row>
    <row r="181" spans="2:12" x14ac:dyDescent="0.25">
      <c r="B181" s="1">
        <v>42265</v>
      </c>
      <c r="C181" s="3">
        <f t="shared" si="10"/>
        <v>9</v>
      </c>
      <c r="D181" s="3">
        <f t="shared" si="11"/>
        <v>18</v>
      </c>
      <c r="E181" s="3" t="str">
        <f t="shared" si="12"/>
        <v>09/18</v>
      </c>
      <c r="F181" s="3">
        <f t="shared" si="13"/>
        <v>2015</v>
      </c>
      <c r="G181" s="2">
        <v>4827.2299999999996</v>
      </c>
      <c r="H181" s="2">
        <v>4893.95</v>
      </c>
      <c r="I181" s="2">
        <v>4828.71</v>
      </c>
      <c r="J181" s="2">
        <v>4878.71</v>
      </c>
      <c r="K181" s="2">
        <v>4819.09</v>
      </c>
      <c r="L181" s="6" t="str">
        <f t="shared" si="14"/>
        <v>Down</v>
      </c>
    </row>
    <row r="182" spans="2:12" x14ac:dyDescent="0.25">
      <c r="B182" s="1">
        <v>42268</v>
      </c>
      <c r="C182" s="3">
        <f t="shared" si="10"/>
        <v>9</v>
      </c>
      <c r="D182" s="3">
        <f t="shared" si="11"/>
        <v>21</v>
      </c>
      <c r="E182" s="3" t="str">
        <f t="shared" si="12"/>
        <v>09/21</v>
      </c>
      <c r="F182" s="3">
        <f t="shared" si="13"/>
        <v>2015</v>
      </c>
      <c r="G182" s="2">
        <v>4828.95</v>
      </c>
      <c r="H182" s="2">
        <v>4827.2299999999996</v>
      </c>
      <c r="I182" s="2">
        <v>4851.9799999999996</v>
      </c>
      <c r="J182" s="2">
        <v>4881.46</v>
      </c>
      <c r="K182" s="2">
        <v>4795.91</v>
      </c>
      <c r="L182" s="6" t="str">
        <f t="shared" si="14"/>
        <v>Up</v>
      </c>
    </row>
    <row r="183" spans="2:12" x14ac:dyDescent="0.25">
      <c r="B183" s="1">
        <v>42269</v>
      </c>
      <c r="C183" s="3">
        <f t="shared" si="10"/>
        <v>9</v>
      </c>
      <c r="D183" s="3">
        <f t="shared" si="11"/>
        <v>22</v>
      </c>
      <c r="E183" s="3" t="str">
        <f t="shared" si="12"/>
        <v>09/22</v>
      </c>
      <c r="F183" s="3">
        <f t="shared" si="13"/>
        <v>2015</v>
      </c>
      <c r="G183" s="2">
        <v>4756.72</v>
      </c>
      <c r="H183" s="2">
        <v>4828.95</v>
      </c>
      <c r="I183" s="2">
        <v>4762.29</v>
      </c>
      <c r="J183" s="2">
        <v>4776.28</v>
      </c>
      <c r="K183" s="2">
        <v>4716.91</v>
      </c>
      <c r="L183" s="6" t="str">
        <f t="shared" si="14"/>
        <v>Down</v>
      </c>
    </row>
    <row r="184" spans="2:12" x14ac:dyDescent="0.25">
      <c r="B184" s="1">
        <v>42270</v>
      </c>
      <c r="C184" s="3">
        <f t="shared" si="10"/>
        <v>9</v>
      </c>
      <c r="D184" s="3">
        <f t="shared" si="11"/>
        <v>23</v>
      </c>
      <c r="E184" s="3" t="str">
        <f t="shared" si="12"/>
        <v>09/23</v>
      </c>
      <c r="F184" s="3">
        <f t="shared" si="13"/>
        <v>2015</v>
      </c>
      <c r="G184" s="2">
        <v>4752.74</v>
      </c>
      <c r="H184" s="2">
        <v>4756.72</v>
      </c>
      <c r="I184" s="2">
        <v>4764.6899999999996</v>
      </c>
      <c r="J184" s="2">
        <v>4780.6400000000003</v>
      </c>
      <c r="K184" s="2">
        <v>4735.13</v>
      </c>
      <c r="L184" s="6" t="str">
        <f t="shared" si="14"/>
        <v>Down</v>
      </c>
    </row>
    <row r="185" spans="2:12" x14ac:dyDescent="0.25">
      <c r="B185" s="1">
        <v>42271</v>
      </c>
      <c r="C185" s="3">
        <f t="shared" si="10"/>
        <v>9</v>
      </c>
      <c r="D185" s="3">
        <f t="shared" si="11"/>
        <v>24</v>
      </c>
      <c r="E185" s="3" t="str">
        <f t="shared" si="12"/>
        <v>09/24</v>
      </c>
      <c r="F185" s="3">
        <f t="shared" si="13"/>
        <v>2015</v>
      </c>
      <c r="G185" s="2">
        <v>4734.4799999999996</v>
      </c>
      <c r="H185" s="2">
        <v>4752.74</v>
      </c>
      <c r="I185" s="2">
        <v>4717.8900000000003</v>
      </c>
      <c r="J185" s="2">
        <v>4746.21</v>
      </c>
      <c r="K185" s="2">
        <v>4670.12</v>
      </c>
      <c r="L185" s="6" t="str">
        <f t="shared" si="14"/>
        <v>Down</v>
      </c>
    </row>
    <row r="186" spans="2:12" x14ac:dyDescent="0.25">
      <c r="B186" s="1">
        <v>42272</v>
      </c>
      <c r="C186" s="3">
        <f t="shared" si="10"/>
        <v>9</v>
      </c>
      <c r="D186" s="3">
        <f t="shared" si="11"/>
        <v>25</v>
      </c>
      <c r="E186" s="3" t="str">
        <f t="shared" si="12"/>
        <v>09/25</v>
      </c>
      <c r="F186" s="3">
        <f t="shared" si="13"/>
        <v>2015</v>
      </c>
      <c r="G186" s="2">
        <v>4686.5</v>
      </c>
      <c r="H186" s="2">
        <v>4734.4799999999996</v>
      </c>
      <c r="I186" s="2">
        <v>4782.41</v>
      </c>
      <c r="J186" s="2">
        <v>4785.22</v>
      </c>
      <c r="K186" s="2">
        <v>4659.4799999999996</v>
      </c>
      <c r="L186" s="6" t="str">
        <f t="shared" si="14"/>
        <v>Down</v>
      </c>
    </row>
    <row r="187" spans="2:12" x14ac:dyDescent="0.25">
      <c r="B187" s="1">
        <v>42275</v>
      </c>
      <c r="C187" s="3">
        <f t="shared" si="10"/>
        <v>9</v>
      </c>
      <c r="D187" s="3">
        <f t="shared" si="11"/>
        <v>28</v>
      </c>
      <c r="E187" s="3" t="str">
        <f t="shared" si="12"/>
        <v>09/28</v>
      </c>
      <c r="F187" s="3">
        <f t="shared" si="13"/>
        <v>2015</v>
      </c>
      <c r="G187" s="2">
        <v>4543.97</v>
      </c>
      <c r="H187" s="2">
        <v>4686.5</v>
      </c>
      <c r="I187" s="2">
        <v>4665.0600000000004</v>
      </c>
      <c r="J187" s="2">
        <v>4665.21</v>
      </c>
      <c r="K187" s="2">
        <v>4529.41</v>
      </c>
      <c r="L187" s="6" t="str">
        <f t="shared" si="14"/>
        <v>Down</v>
      </c>
    </row>
    <row r="188" spans="2:12" x14ac:dyDescent="0.25">
      <c r="B188" s="1">
        <v>42276</v>
      </c>
      <c r="C188" s="3">
        <f t="shared" si="10"/>
        <v>9</v>
      </c>
      <c r="D188" s="3">
        <f t="shared" si="11"/>
        <v>29</v>
      </c>
      <c r="E188" s="3" t="str">
        <f t="shared" si="12"/>
        <v>09/29</v>
      </c>
      <c r="F188" s="3">
        <f t="shared" si="13"/>
        <v>2015</v>
      </c>
      <c r="G188" s="2">
        <v>4517.32</v>
      </c>
      <c r="H188" s="2">
        <v>4543.97</v>
      </c>
      <c r="I188" s="2">
        <v>4551.04</v>
      </c>
      <c r="J188" s="2">
        <v>4596.0600000000004</v>
      </c>
      <c r="K188" s="2">
        <v>4487.0600000000004</v>
      </c>
      <c r="L188" s="6" t="str">
        <f t="shared" si="14"/>
        <v>Down</v>
      </c>
    </row>
    <row r="189" spans="2:12" x14ac:dyDescent="0.25">
      <c r="B189" s="1">
        <v>42277</v>
      </c>
      <c r="C189" s="3">
        <f t="shared" si="10"/>
        <v>9</v>
      </c>
      <c r="D189" s="3">
        <f t="shared" si="11"/>
        <v>30</v>
      </c>
      <c r="E189" s="3" t="str">
        <f t="shared" si="12"/>
        <v>09/30</v>
      </c>
      <c r="F189" s="3">
        <f t="shared" si="13"/>
        <v>2015</v>
      </c>
      <c r="G189" s="2">
        <v>4620.16</v>
      </c>
      <c r="H189" s="2">
        <v>4517.32</v>
      </c>
      <c r="I189" s="2">
        <v>4574.38</v>
      </c>
      <c r="J189" s="2">
        <v>4620.16</v>
      </c>
      <c r="K189" s="2">
        <v>4559.18</v>
      </c>
      <c r="L189" s="6" t="str">
        <f t="shared" si="14"/>
        <v>Up</v>
      </c>
    </row>
    <row r="190" spans="2:12" x14ac:dyDescent="0.25">
      <c r="B190" s="1">
        <v>42278</v>
      </c>
      <c r="C190" s="3">
        <f t="shared" si="10"/>
        <v>10</v>
      </c>
      <c r="D190" s="3">
        <f t="shared" si="11"/>
        <v>1</v>
      </c>
      <c r="E190" s="3" t="str">
        <f t="shared" si="12"/>
        <v>10/01</v>
      </c>
      <c r="F190" s="3">
        <f t="shared" si="13"/>
        <v>2015</v>
      </c>
      <c r="G190" s="2">
        <v>4627.08</v>
      </c>
      <c r="H190" s="2">
        <v>4620.16</v>
      </c>
      <c r="I190" s="2">
        <v>4624.46</v>
      </c>
      <c r="J190" s="2">
        <v>4628.2299999999996</v>
      </c>
      <c r="K190" s="2">
        <v>4559.21</v>
      </c>
      <c r="L190" s="6" t="str">
        <f t="shared" si="14"/>
        <v>Up</v>
      </c>
    </row>
    <row r="191" spans="2:12" x14ac:dyDescent="0.25">
      <c r="B191" s="1">
        <v>42279</v>
      </c>
      <c r="C191" s="3">
        <f t="shared" si="10"/>
        <v>10</v>
      </c>
      <c r="D191" s="3">
        <f t="shared" si="11"/>
        <v>2</v>
      </c>
      <c r="E191" s="3" t="str">
        <f t="shared" si="12"/>
        <v>10/02</v>
      </c>
      <c r="F191" s="3">
        <f t="shared" si="13"/>
        <v>2015</v>
      </c>
      <c r="G191" s="2">
        <v>4707.78</v>
      </c>
      <c r="H191" s="2">
        <v>4627.08</v>
      </c>
      <c r="I191" s="2">
        <v>4566.13</v>
      </c>
      <c r="J191" s="2">
        <v>4707.78</v>
      </c>
      <c r="K191" s="2">
        <v>4552.34</v>
      </c>
      <c r="L191" s="6" t="str">
        <f t="shared" si="14"/>
        <v>Up</v>
      </c>
    </row>
    <row r="192" spans="2:12" x14ac:dyDescent="0.25">
      <c r="B192" s="1">
        <v>42282</v>
      </c>
      <c r="C192" s="3">
        <f t="shared" si="10"/>
        <v>10</v>
      </c>
      <c r="D192" s="3">
        <f t="shared" si="11"/>
        <v>5</v>
      </c>
      <c r="E192" s="3" t="str">
        <f t="shared" si="12"/>
        <v>10/05</v>
      </c>
      <c r="F192" s="3">
        <f t="shared" si="13"/>
        <v>2015</v>
      </c>
      <c r="G192" s="2">
        <v>4781.26</v>
      </c>
      <c r="H192" s="2">
        <v>4707.78</v>
      </c>
      <c r="I192" s="2">
        <v>4742.13</v>
      </c>
      <c r="J192" s="2">
        <v>4785.91</v>
      </c>
      <c r="K192" s="2">
        <v>4740.24</v>
      </c>
      <c r="L192" s="6" t="str">
        <f t="shared" si="14"/>
        <v>Up</v>
      </c>
    </row>
    <row r="193" spans="2:12" x14ac:dyDescent="0.25">
      <c r="B193" s="1">
        <v>42283</v>
      </c>
      <c r="C193" s="3">
        <f t="shared" si="10"/>
        <v>10</v>
      </c>
      <c r="D193" s="3">
        <f t="shared" si="11"/>
        <v>6</v>
      </c>
      <c r="E193" s="3" t="str">
        <f t="shared" si="12"/>
        <v>10/06</v>
      </c>
      <c r="F193" s="3">
        <f t="shared" si="13"/>
        <v>2015</v>
      </c>
      <c r="G193" s="2">
        <v>4748.3599999999997</v>
      </c>
      <c r="H193" s="2">
        <v>4781.26</v>
      </c>
      <c r="I193" s="2">
        <v>4767.63</v>
      </c>
      <c r="J193" s="2">
        <v>4783.37</v>
      </c>
      <c r="K193" s="2">
        <v>4711.79</v>
      </c>
      <c r="L193" s="6" t="str">
        <f t="shared" si="14"/>
        <v>Down</v>
      </c>
    </row>
    <row r="194" spans="2:12" x14ac:dyDescent="0.25">
      <c r="B194" s="1">
        <v>42284</v>
      </c>
      <c r="C194" s="3">
        <f t="shared" ref="C194:C257" si="15">MONTH(B194)</f>
        <v>10</v>
      </c>
      <c r="D194" s="3">
        <f t="shared" ref="D194:D257" si="16">DAY(B194)</f>
        <v>7</v>
      </c>
      <c r="E194" s="3" t="str">
        <f t="shared" ref="E194:E257" si="17">TEXT(C194,"00")&amp;"/"&amp;TEXT(D194,"00")</f>
        <v>10/07</v>
      </c>
      <c r="F194" s="3">
        <f t="shared" ref="F194:F257" si="18">YEAR(B194)</f>
        <v>2015</v>
      </c>
      <c r="G194" s="2">
        <v>4791.1499999999996</v>
      </c>
      <c r="H194" s="2">
        <v>4748.3599999999997</v>
      </c>
      <c r="I194" s="2">
        <v>4775.05</v>
      </c>
      <c r="J194" s="2">
        <v>4791.1499999999996</v>
      </c>
      <c r="K194" s="2">
        <v>4728.71</v>
      </c>
      <c r="L194" s="6" t="str">
        <f t="shared" ref="L194:L257" si="19">IF(G194&gt;H194,"Up","Down")</f>
        <v>Up</v>
      </c>
    </row>
    <row r="195" spans="2:12" x14ac:dyDescent="0.25">
      <c r="B195" s="1">
        <v>42285</v>
      </c>
      <c r="C195" s="3">
        <f t="shared" si="15"/>
        <v>10</v>
      </c>
      <c r="D195" s="3">
        <f t="shared" si="16"/>
        <v>8</v>
      </c>
      <c r="E195" s="3" t="str">
        <f t="shared" si="17"/>
        <v>10/08</v>
      </c>
      <c r="F195" s="3">
        <f t="shared" si="18"/>
        <v>2015</v>
      </c>
      <c r="G195" s="2">
        <v>4810.79</v>
      </c>
      <c r="H195" s="2">
        <v>4791.1499999999996</v>
      </c>
      <c r="I195" s="2">
        <v>4775.0600000000004</v>
      </c>
      <c r="J195" s="2">
        <v>4819.07</v>
      </c>
      <c r="K195" s="2">
        <v>4737.93</v>
      </c>
      <c r="L195" s="6" t="str">
        <f t="shared" si="19"/>
        <v>Up</v>
      </c>
    </row>
    <row r="196" spans="2:12" x14ac:dyDescent="0.25">
      <c r="B196" s="1">
        <v>42286</v>
      </c>
      <c r="C196" s="3">
        <f t="shared" si="15"/>
        <v>10</v>
      </c>
      <c r="D196" s="3">
        <f t="shared" si="16"/>
        <v>9</v>
      </c>
      <c r="E196" s="3" t="str">
        <f t="shared" si="17"/>
        <v>10/09</v>
      </c>
      <c r="F196" s="3">
        <f t="shared" si="18"/>
        <v>2015</v>
      </c>
      <c r="G196" s="2">
        <v>4830.47</v>
      </c>
      <c r="H196" s="2">
        <v>4810.79</v>
      </c>
      <c r="I196" s="2">
        <v>4817.28</v>
      </c>
      <c r="J196" s="2">
        <v>4841.38</v>
      </c>
      <c r="K196" s="2">
        <v>4804.59</v>
      </c>
      <c r="L196" s="6" t="str">
        <f t="shared" si="19"/>
        <v>Up</v>
      </c>
    </row>
    <row r="197" spans="2:12" x14ac:dyDescent="0.25">
      <c r="B197" s="1">
        <v>42289</v>
      </c>
      <c r="C197" s="3">
        <f t="shared" si="15"/>
        <v>10</v>
      </c>
      <c r="D197" s="3">
        <f t="shared" si="16"/>
        <v>12</v>
      </c>
      <c r="E197" s="3" t="str">
        <f t="shared" si="17"/>
        <v>10/12</v>
      </c>
      <c r="F197" s="3">
        <f t="shared" si="18"/>
        <v>2015</v>
      </c>
      <c r="G197" s="2">
        <v>4838.6400000000003</v>
      </c>
      <c r="H197" s="2">
        <v>4830.47</v>
      </c>
      <c r="I197" s="2">
        <v>4839.79</v>
      </c>
      <c r="J197" s="2">
        <v>4846.74</v>
      </c>
      <c r="K197" s="2">
        <v>4818.17</v>
      </c>
      <c r="L197" s="6" t="str">
        <f t="shared" si="19"/>
        <v>Up</v>
      </c>
    </row>
    <row r="198" spans="2:12" x14ac:dyDescent="0.25">
      <c r="B198" s="1">
        <v>42290</v>
      </c>
      <c r="C198" s="3">
        <f t="shared" si="15"/>
        <v>10</v>
      </c>
      <c r="D198" s="3">
        <f t="shared" si="16"/>
        <v>13</v>
      </c>
      <c r="E198" s="3" t="str">
        <f t="shared" si="17"/>
        <v>10/13</v>
      </c>
      <c r="F198" s="3">
        <f t="shared" si="18"/>
        <v>2015</v>
      </c>
      <c r="G198" s="2">
        <v>4796.6099999999997</v>
      </c>
      <c r="H198" s="2">
        <v>4838.6400000000003</v>
      </c>
      <c r="I198" s="2">
        <v>4809.24</v>
      </c>
      <c r="J198" s="2">
        <v>4858.28</v>
      </c>
      <c r="K198" s="2">
        <v>4793.92</v>
      </c>
      <c r="L198" s="6" t="str">
        <f t="shared" si="19"/>
        <v>Down</v>
      </c>
    </row>
    <row r="199" spans="2:12" x14ac:dyDescent="0.25">
      <c r="B199" s="1">
        <v>42291</v>
      </c>
      <c r="C199" s="3">
        <f t="shared" si="15"/>
        <v>10</v>
      </c>
      <c r="D199" s="3">
        <f t="shared" si="16"/>
        <v>14</v>
      </c>
      <c r="E199" s="3" t="str">
        <f t="shared" si="17"/>
        <v>10/14</v>
      </c>
      <c r="F199" s="3">
        <f t="shared" si="18"/>
        <v>2015</v>
      </c>
      <c r="G199" s="2">
        <v>4782.8500000000004</v>
      </c>
      <c r="H199" s="2">
        <v>4796.6099999999997</v>
      </c>
      <c r="I199" s="2">
        <v>4801.3500000000004</v>
      </c>
      <c r="J199" s="2">
        <v>4820.09</v>
      </c>
      <c r="K199" s="2">
        <v>4771.62</v>
      </c>
      <c r="L199" s="6" t="str">
        <f t="shared" si="19"/>
        <v>Down</v>
      </c>
    </row>
    <row r="200" spans="2:12" x14ac:dyDescent="0.25">
      <c r="B200" s="1">
        <v>42292</v>
      </c>
      <c r="C200" s="3">
        <f t="shared" si="15"/>
        <v>10</v>
      </c>
      <c r="D200" s="3">
        <f t="shared" si="16"/>
        <v>15</v>
      </c>
      <c r="E200" s="3" t="str">
        <f t="shared" si="17"/>
        <v>10/15</v>
      </c>
      <c r="F200" s="3">
        <f t="shared" si="18"/>
        <v>2015</v>
      </c>
      <c r="G200" s="2">
        <v>4870.1000000000004</v>
      </c>
      <c r="H200" s="2">
        <v>4782.8500000000004</v>
      </c>
      <c r="I200" s="2">
        <v>4799.43</v>
      </c>
      <c r="J200" s="2">
        <v>4870.1000000000004</v>
      </c>
      <c r="K200" s="2">
        <v>4795.29</v>
      </c>
      <c r="L200" s="6" t="str">
        <f t="shared" si="19"/>
        <v>Up</v>
      </c>
    </row>
    <row r="201" spans="2:12" x14ac:dyDescent="0.25">
      <c r="B201" s="1">
        <v>42293</v>
      </c>
      <c r="C201" s="3">
        <f t="shared" si="15"/>
        <v>10</v>
      </c>
      <c r="D201" s="3">
        <f t="shared" si="16"/>
        <v>16</v>
      </c>
      <c r="E201" s="3" t="str">
        <f t="shared" si="17"/>
        <v>10/16</v>
      </c>
      <c r="F201" s="3">
        <f t="shared" si="18"/>
        <v>2015</v>
      </c>
      <c r="G201" s="2">
        <v>4886.6899999999996</v>
      </c>
      <c r="H201" s="2">
        <v>4870.1000000000004</v>
      </c>
      <c r="I201" s="2">
        <v>4872.3599999999997</v>
      </c>
      <c r="J201" s="2">
        <v>4886.95</v>
      </c>
      <c r="K201" s="2">
        <v>4851.28</v>
      </c>
      <c r="L201" s="6" t="str">
        <f t="shared" si="19"/>
        <v>Up</v>
      </c>
    </row>
    <row r="202" spans="2:12" x14ac:dyDescent="0.25">
      <c r="B202" s="1">
        <v>42296</v>
      </c>
      <c r="C202" s="3">
        <f t="shared" si="15"/>
        <v>10</v>
      </c>
      <c r="D202" s="3">
        <f t="shared" si="16"/>
        <v>19</v>
      </c>
      <c r="E202" s="3" t="str">
        <f t="shared" si="17"/>
        <v>10/19</v>
      </c>
      <c r="F202" s="3">
        <f t="shared" si="18"/>
        <v>2015</v>
      </c>
      <c r="G202" s="2">
        <v>4905.47</v>
      </c>
      <c r="H202" s="2">
        <v>4886.6899999999996</v>
      </c>
      <c r="I202" s="2">
        <v>4873.54</v>
      </c>
      <c r="J202" s="2">
        <v>4915.49</v>
      </c>
      <c r="K202" s="2">
        <v>4865.83</v>
      </c>
      <c r="L202" s="6" t="str">
        <f t="shared" si="19"/>
        <v>Up</v>
      </c>
    </row>
    <row r="203" spans="2:12" x14ac:dyDescent="0.25">
      <c r="B203" s="1">
        <v>42297</v>
      </c>
      <c r="C203" s="3">
        <f t="shared" si="15"/>
        <v>10</v>
      </c>
      <c r="D203" s="3">
        <f t="shared" si="16"/>
        <v>20</v>
      </c>
      <c r="E203" s="3" t="str">
        <f t="shared" si="17"/>
        <v>10/20</v>
      </c>
      <c r="F203" s="3">
        <f t="shared" si="18"/>
        <v>2015</v>
      </c>
      <c r="G203" s="2">
        <v>4880.97</v>
      </c>
      <c r="H203" s="2">
        <v>4905.47</v>
      </c>
      <c r="I203" s="2">
        <v>4900.0200000000004</v>
      </c>
      <c r="J203" s="2">
        <v>4909.37</v>
      </c>
      <c r="K203" s="2">
        <v>4866.6000000000004</v>
      </c>
      <c r="L203" s="6" t="str">
        <f t="shared" si="19"/>
        <v>Down</v>
      </c>
    </row>
    <row r="204" spans="2:12" x14ac:dyDescent="0.25">
      <c r="B204" s="1">
        <v>42298</v>
      </c>
      <c r="C204" s="3">
        <f t="shared" si="15"/>
        <v>10</v>
      </c>
      <c r="D204" s="3">
        <f t="shared" si="16"/>
        <v>21</v>
      </c>
      <c r="E204" s="3" t="str">
        <f t="shared" si="17"/>
        <v>10/21</v>
      </c>
      <c r="F204" s="3">
        <f t="shared" si="18"/>
        <v>2015</v>
      </c>
      <c r="G204" s="2">
        <v>4840.12</v>
      </c>
      <c r="H204" s="2">
        <v>4880.97</v>
      </c>
      <c r="I204" s="2">
        <v>4903.9799999999996</v>
      </c>
      <c r="J204" s="2">
        <v>4904.8500000000004</v>
      </c>
      <c r="K204" s="2">
        <v>4836.46</v>
      </c>
      <c r="L204" s="6" t="str">
        <f t="shared" si="19"/>
        <v>Down</v>
      </c>
    </row>
    <row r="205" spans="2:12" x14ac:dyDescent="0.25">
      <c r="B205" s="1">
        <v>42299</v>
      </c>
      <c r="C205" s="3">
        <f t="shared" si="15"/>
        <v>10</v>
      </c>
      <c r="D205" s="3">
        <f t="shared" si="16"/>
        <v>22</v>
      </c>
      <c r="E205" s="3" t="str">
        <f t="shared" si="17"/>
        <v>10/22</v>
      </c>
      <c r="F205" s="3">
        <f t="shared" si="18"/>
        <v>2015</v>
      </c>
      <c r="G205" s="2">
        <v>4920.05</v>
      </c>
      <c r="H205" s="2">
        <v>4840.12</v>
      </c>
      <c r="I205" s="2">
        <v>4875.96</v>
      </c>
      <c r="J205" s="2">
        <v>4926.99</v>
      </c>
      <c r="K205" s="2">
        <v>4861.8</v>
      </c>
      <c r="L205" s="6" t="str">
        <f t="shared" si="19"/>
        <v>Up</v>
      </c>
    </row>
    <row r="206" spans="2:12" x14ac:dyDescent="0.25">
      <c r="B206" s="1">
        <v>42300</v>
      </c>
      <c r="C206" s="3">
        <f t="shared" si="15"/>
        <v>10</v>
      </c>
      <c r="D206" s="3">
        <f t="shared" si="16"/>
        <v>23</v>
      </c>
      <c r="E206" s="3" t="str">
        <f t="shared" si="17"/>
        <v>10/23</v>
      </c>
      <c r="F206" s="3">
        <f t="shared" si="18"/>
        <v>2015</v>
      </c>
      <c r="G206" s="2">
        <v>5031.8599999999997</v>
      </c>
      <c r="H206" s="2">
        <v>4920.05</v>
      </c>
      <c r="I206" s="2">
        <v>5024.38</v>
      </c>
      <c r="J206" s="2">
        <v>5048.55</v>
      </c>
      <c r="K206" s="2">
        <v>4999.54</v>
      </c>
      <c r="L206" s="6" t="str">
        <f t="shared" si="19"/>
        <v>Up</v>
      </c>
    </row>
    <row r="207" spans="2:12" x14ac:dyDescent="0.25">
      <c r="B207" s="1">
        <v>42303</v>
      </c>
      <c r="C207" s="3">
        <f t="shared" si="15"/>
        <v>10</v>
      </c>
      <c r="D207" s="3">
        <f t="shared" si="16"/>
        <v>26</v>
      </c>
      <c r="E207" s="3" t="str">
        <f t="shared" si="17"/>
        <v>10/26</v>
      </c>
      <c r="F207" s="3">
        <f t="shared" si="18"/>
        <v>2015</v>
      </c>
      <c r="G207" s="2">
        <v>5034.7</v>
      </c>
      <c r="H207" s="2">
        <v>5031.8599999999997</v>
      </c>
      <c r="I207" s="2">
        <v>5030.8</v>
      </c>
      <c r="J207" s="2">
        <v>5045.16</v>
      </c>
      <c r="K207" s="2">
        <v>5012.74</v>
      </c>
      <c r="L207" s="6" t="str">
        <f t="shared" si="19"/>
        <v>Up</v>
      </c>
    </row>
    <row r="208" spans="2:12" x14ac:dyDescent="0.25">
      <c r="B208" s="1">
        <v>42304</v>
      </c>
      <c r="C208" s="3">
        <f t="shared" si="15"/>
        <v>10</v>
      </c>
      <c r="D208" s="3">
        <f t="shared" si="16"/>
        <v>27</v>
      </c>
      <c r="E208" s="3" t="str">
        <f t="shared" si="17"/>
        <v>10/27</v>
      </c>
      <c r="F208" s="3">
        <f t="shared" si="18"/>
        <v>2015</v>
      </c>
      <c r="G208" s="2">
        <v>5030.1499999999996</v>
      </c>
      <c r="H208" s="2">
        <v>5034.7</v>
      </c>
      <c r="I208" s="2">
        <v>5018.99</v>
      </c>
      <c r="J208" s="2">
        <v>5040.08</v>
      </c>
      <c r="K208" s="2">
        <v>5009.07</v>
      </c>
      <c r="L208" s="6" t="str">
        <f t="shared" si="19"/>
        <v>Down</v>
      </c>
    </row>
    <row r="209" spans="2:12" x14ac:dyDescent="0.25">
      <c r="B209" s="1">
        <v>42305</v>
      </c>
      <c r="C209" s="3">
        <f t="shared" si="15"/>
        <v>10</v>
      </c>
      <c r="D209" s="3">
        <f t="shared" si="16"/>
        <v>28</v>
      </c>
      <c r="E209" s="3" t="str">
        <f t="shared" si="17"/>
        <v>10/28</v>
      </c>
      <c r="F209" s="3">
        <f t="shared" si="18"/>
        <v>2015</v>
      </c>
      <c r="G209" s="2">
        <v>5095.6899999999996</v>
      </c>
      <c r="H209" s="2">
        <v>5030.1499999999996</v>
      </c>
      <c r="I209" s="2">
        <v>5040.38</v>
      </c>
      <c r="J209" s="2">
        <v>5095.6899999999996</v>
      </c>
      <c r="K209" s="2">
        <v>5019.6000000000004</v>
      </c>
      <c r="L209" s="6" t="str">
        <f t="shared" si="19"/>
        <v>Up</v>
      </c>
    </row>
    <row r="210" spans="2:12" x14ac:dyDescent="0.25">
      <c r="B210" s="1">
        <v>42306</v>
      </c>
      <c r="C210" s="3">
        <f t="shared" si="15"/>
        <v>10</v>
      </c>
      <c r="D210" s="3">
        <f t="shared" si="16"/>
        <v>29</v>
      </c>
      <c r="E210" s="3" t="str">
        <f t="shared" si="17"/>
        <v>10/29</v>
      </c>
      <c r="F210" s="3">
        <f t="shared" si="18"/>
        <v>2015</v>
      </c>
      <c r="G210" s="2">
        <v>5074.2700000000004</v>
      </c>
      <c r="H210" s="2">
        <v>5095.6899999999996</v>
      </c>
      <c r="I210" s="2">
        <v>5071.04</v>
      </c>
      <c r="J210" s="2">
        <v>5084.63</v>
      </c>
      <c r="K210" s="2">
        <v>5066.8900000000003</v>
      </c>
      <c r="L210" s="6" t="str">
        <f t="shared" si="19"/>
        <v>Down</v>
      </c>
    </row>
    <row r="211" spans="2:12" x14ac:dyDescent="0.25">
      <c r="B211" s="1">
        <v>42307</v>
      </c>
      <c r="C211" s="3">
        <f t="shared" si="15"/>
        <v>10</v>
      </c>
      <c r="D211" s="3">
        <f t="shared" si="16"/>
        <v>30</v>
      </c>
      <c r="E211" s="3" t="str">
        <f t="shared" si="17"/>
        <v>10/30</v>
      </c>
      <c r="F211" s="3">
        <f t="shared" si="18"/>
        <v>2015</v>
      </c>
      <c r="G211" s="2">
        <v>5053.75</v>
      </c>
      <c r="H211" s="2">
        <v>5074.2700000000004</v>
      </c>
      <c r="I211" s="2">
        <v>5079.76</v>
      </c>
      <c r="J211" s="2">
        <v>5085.22</v>
      </c>
      <c r="K211" s="2">
        <v>5053.75</v>
      </c>
      <c r="L211" s="6" t="str">
        <f t="shared" si="19"/>
        <v>Down</v>
      </c>
    </row>
    <row r="212" spans="2:12" x14ac:dyDescent="0.25">
      <c r="B212" s="1">
        <v>42310</v>
      </c>
      <c r="C212" s="3">
        <f t="shared" si="15"/>
        <v>11</v>
      </c>
      <c r="D212" s="3">
        <f t="shared" si="16"/>
        <v>2</v>
      </c>
      <c r="E212" s="3" t="str">
        <f t="shared" si="17"/>
        <v>11/02</v>
      </c>
      <c r="F212" s="3">
        <f t="shared" si="18"/>
        <v>2015</v>
      </c>
      <c r="G212" s="2">
        <v>5127.1499999999996</v>
      </c>
      <c r="H212" s="2">
        <v>5053.75</v>
      </c>
      <c r="I212" s="2">
        <v>5065.6400000000003</v>
      </c>
      <c r="J212" s="2">
        <v>5130.51</v>
      </c>
      <c r="K212" s="2">
        <v>5061.47</v>
      </c>
      <c r="L212" s="6" t="str">
        <f t="shared" si="19"/>
        <v>Up</v>
      </c>
    </row>
    <row r="213" spans="2:12" x14ac:dyDescent="0.25">
      <c r="B213" s="1">
        <v>42311</v>
      </c>
      <c r="C213" s="3">
        <f t="shared" si="15"/>
        <v>11</v>
      </c>
      <c r="D213" s="3">
        <f t="shared" si="16"/>
        <v>3</v>
      </c>
      <c r="E213" s="3" t="str">
        <f t="shared" si="17"/>
        <v>11/03</v>
      </c>
      <c r="F213" s="3">
        <f t="shared" si="18"/>
        <v>2015</v>
      </c>
      <c r="G213" s="2">
        <v>5145.13</v>
      </c>
      <c r="H213" s="2">
        <v>5127.1499999999996</v>
      </c>
      <c r="I213" s="2">
        <v>5114.3100000000004</v>
      </c>
      <c r="J213" s="2">
        <v>5163.47</v>
      </c>
      <c r="K213" s="2">
        <v>5109.68</v>
      </c>
      <c r="L213" s="6" t="str">
        <f t="shared" si="19"/>
        <v>Up</v>
      </c>
    </row>
    <row r="214" spans="2:12" x14ac:dyDescent="0.25">
      <c r="B214" s="1">
        <v>42312</v>
      </c>
      <c r="C214" s="3">
        <f t="shared" si="15"/>
        <v>11</v>
      </c>
      <c r="D214" s="3">
        <f t="shared" si="16"/>
        <v>4</v>
      </c>
      <c r="E214" s="3" t="str">
        <f t="shared" si="17"/>
        <v>11/04</v>
      </c>
      <c r="F214" s="3">
        <f t="shared" si="18"/>
        <v>2015</v>
      </c>
      <c r="G214" s="2">
        <v>5142.4799999999996</v>
      </c>
      <c r="H214" s="2">
        <v>5145.13</v>
      </c>
      <c r="I214" s="2">
        <v>5155.62</v>
      </c>
      <c r="J214" s="2">
        <v>5162.57</v>
      </c>
      <c r="K214" s="2">
        <v>5122.78</v>
      </c>
      <c r="L214" s="6" t="str">
        <f t="shared" si="19"/>
        <v>Down</v>
      </c>
    </row>
    <row r="215" spans="2:12" x14ac:dyDescent="0.25">
      <c r="B215" s="1">
        <v>42313</v>
      </c>
      <c r="C215" s="3">
        <f t="shared" si="15"/>
        <v>11</v>
      </c>
      <c r="D215" s="3">
        <f t="shared" si="16"/>
        <v>5</v>
      </c>
      <c r="E215" s="3" t="str">
        <f t="shared" si="17"/>
        <v>11/05</v>
      </c>
      <c r="F215" s="3">
        <f t="shared" si="18"/>
        <v>2015</v>
      </c>
      <c r="G215" s="2">
        <v>5127.74</v>
      </c>
      <c r="H215" s="2">
        <v>5142.4799999999996</v>
      </c>
      <c r="I215" s="2">
        <v>5144.1499999999996</v>
      </c>
      <c r="J215" s="2">
        <v>5154.8599999999997</v>
      </c>
      <c r="K215" s="2">
        <v>5098.49</v>
      </c>
      <c r="L215" s="6" t="str">
        <f t="shared" si="19"/>
        <v>Down</v>
      </c>
    </row>
    <row r="216" spans="2:12" x14ac:dyDescent="0.25">
      <c r="B216" s="1">
        <v>42314</v>
      </c>
      <c r="C216" s="3">
        <f t="shared" si="15"/>
        <v>11</v>
      </c>
      <c r="D216" s="3">
        <f t="shared" si="16"/>
        <v>6</v>
      </c>
      <c r="E216" s="3" t="str">
        <f t="shared" si="17"/>
        <v>11/06</v>
      </c>
      <c r="F216" s="3">
        <f t="shared" si="18"/>
        <v>2015</v>
      </c>
      <c r="G216" s="2">
        <v>5147.12</v>
      </c>
      <c r="H216" s="2">
        <v>5127.74</v>
      </c>
      <c r="I216" s="2">
        <v>5124.04</v>
      </c>
      <c r="J216" s="2">
        <v>5147.12</v>
      </c>
      <c r="K216" s="2">
        <v>5092.87</v>
      </c>
      <c r="L216" s="6" t="str">
        <f t="shared" si="19"/>
        <v>Up</v>
      </c>
    </row>
    <row r="217" spans="2:12" x14ac:dyDescent="0.25">
      <c r="B217" s="1">
        <v>42317</v>
      </c>
      <c r="C217" s="3">
        <f t="shared" si="15"/>
        <v>11</v>
      </c>
      <c r="D217" s="3">
        <f t="shared" si="16"/>
        <v>9</v>
      </c>
      <c r="E217" s="3" t="str">
        <f t="shared" si="17"/>
        <v>11/09</v>
      </c>
      <c r="F217" s="3">
        <f t="shared" si="18"/>
        <v>2015</v>
      </c>
      <c r="G217" s="2">
        <v>5095.3</v>
      </c>
      <c r="H217" s="2">
        <v>5147.12</v>
      </c>
      <c r="I217" s="2">
        <v>5128.9399999999996</v>
      </c>
      <c r="J217" s="2">
        <v>5133.4399999999996</v>
      </c>
      <c r="K217" s="2">
        <v>5066.1000000000004</v>
      </c>
      <c r="L217" s="6" t="str">
        <f t="shared" si="19"/>
        <v>Down</v>
      </c>
    </row>
    <row r="218" spans="2:12" x14ac:dyDescent="0.25">
      <c r="B218" s="1">
        <v>42318</v>
      </c>
      <c r="C218" s="3">
        <f t="shared" si="15"/>
        <v>11</v>
      </c>
      <c r="D218" s="3">
        <f t="shared" si="16"/>
        <v>10</v>
      </c>
      <c r="E218" s="3" t="str">
        <f t="shared" si="17"/>
        <v>11/10</v>
      </c>
      <c r="F218" s="3">
        <f t="shared" si="18"/>
        <v>2015</v>
      </c>
      <c r="G218" s="2">
        <v>5083.24</v>
      </c>
      <c r="H218" s="2">
        <v>5095.3</v>
      </c>
      <c r="I218" s="2">
        <v>5068.55</v>
      </c>
      <c r="J218" s="2">
        <v>5086.88</v>
      </c>
      <c r="K218" s="2">
        <v>5051.22</v>
      </c>
      <c r="L218" s="6" t="str">
        <f t="shared" si="19"/>
        <v>Down</v>
      </c>
    </row>
    <row r="219" spans="2:12" x14ac:dyDescent="0.25">
      <c r="B219" s="1">
        <v>42319</v>
      </c>
      <c r="C219" s="3">
        <f t="shared" si="15"/>
        <v>11</v>
      </c>
      <c r="D219" s="3">
        <f t="shared" si="16"/>
        <v>11</v>
      </c>
      <c r="E219" s="3" t="str">
        <f t="shared" si="17"/>
        <v>11/11</v>
      </c>
      <c r="F219" s="3">
        <f t="shared" si="18"/>
        <v>2015</v>
      </c>
      <c r="G219" s="2">
        <v>5067.0200000000004</v>
      </c>
      <c r="H219" s="2">
        <v>5083.24</v>
      </c>
      <c r="I219" s="2">
        <v>5098.13</v>
      </c>
      <c r="J219" s="2">
        <v>5111.1899999999996</v>
      </c>
      <c r="K219" s="2">
        <v>5066.68</v>
      </c>
      <c r="L219" s="6" t="str">
        <f t="shared" si="19"/>
        <v>Down</v>
      </c>
    </row>
    <row r="220" spans="2:12" x14ac:dyDescent="0.25">
      <c r="B220" s="1">
        <v>42320</v>
      </c>
      <c r="C220" s="3">
        <f t="shared" si="15"/>
        <v>11</v>
      </c>
      <c r="D220" s="3">
        <f t="shared" si="16"/>
        <v>12</v>
      </c>
      <c r="E220" s="3" t="str">
        <f t="shared" si="17"/>
        <v>11/12</v>
      </c>
      <c r="F220" s="3">
        <f t="shared" si="18"/>
        <v>2015</v>
      </c>
      <c r="G220" s="2">
        <v>5005.08</v>
      </c>
      <c r="H220" s="2">
        <v>5067.0200000000004</v>
      </c>
      <c r="I220" s="2">
        <v>5043.1000000000004</v>
      </c>
      <c r="J220" s="2">
        <v>5062.49</v>
      </c>
      <c r="K220" s="2">
        <v>5004.46</v>
      </c>
      <c r="L220" s="6" t="str">
        <f t="shared" si="19"/>
        <v>Down</v>
      </c>
    </row>
    <row r="221" spans="2:12" x14ac:dyDescent="0.25">
      <c r="B221" s="1">
        <v>42321</v>
      </c>
      <c r="C221" s="3">
        <f t="shared" si="15"/>
        <v>11</v>
      </c>
      <c r="D221" s="3">
        <f t="shared" si="16"/>
        <v>13</v>
      </c>
      <c r="E221" s="3" t="str">
        <f t="shared" si="17"/>
        <v>11/13</v>
      </c>
      <c r="F221" s="3">
        <f t="shared" si="18"/>
        <v>2015</v>
      </c>
      <c r="G221" s="2">
        <v>4927.88</v>
      </c>
      <c r="H221" s="2">
        <v>5005.08</v>
      </c>
      <c r="I221" s="2">
        <v>4980.8599999999997</v>
      </c>
      <c r="J221" s="2">
        <v>4989.0600000000004</v>
      </c>
      <c r="K221" s="2">
        <v>4925.3500000000004</v>
      </c>
      <c r="L221" s="6" t="str">
        <f t="shared" si="19"/>
        <v>Down</v>
      </c>
    </row>
    <row r="222" spans="2:12" x14ac:dyDescent="0.25">
      <c r="B222" s="1">
        <v>42324</v>
      </c>
      <c r="C222" s="3">
        <f t="shared" si="15"/>
        <v>11</v>
      </c>
      <c r="D222" s="3">
        <f t="shared" si="16"/>
        <v>16</v>
      </c>
      <c r="E222" s="3" t="str">
        <f t="shared" si="17"/>
        <v>11/16</v>
      </c>
      <c r="F222" s="3">
        <f t="shared" si="18"/>
        <v>2015</v>
      </c>
      <c r="G222" s="2">
        <v>4984.62</v>
      </c>
      <c r="H222" s="2">
        <v>4927.88</v>
      </c>
      <c r="I222" s="2">
        <v>4916.1400000000003</v>
      </c>
      <c r="J222" s="2">
        <v>4984.91</v>
      </c>
      <c r="K222" s="2">
        <v>4908.66</v>
      </c>
      <c r="L222" s="6" t="str">
        <f t="shared" si="19"/>
        <v>Up</v>
      </c>
    </row>
    <row r="223" spans="2:12" x14ac:dyDescent="0.25">
      <c r="B223" s="1">
        <v>42325</v>
      </c>
      <c r="C223" s="3">
        <f t="shared" si="15"/>
        <v>11</v>
      </c>
      <c r="D223" s="3">
        <f t="shared" si="16"/>
        <v>17</v>
      </c>
      <c r="E223" s="3" t="str">
        <f t="shared" si="17"/>
        <v>11/17</v>
      </c>
      <c r="F223" s="3">
        <f t="shared" si="18"/>
        <v>2015</v>
      </c>
      <c r="G223" s="2">
        <v>4986.0200000000004</v>
      </c>
      <c r="H223" s="2">
        <v>4984.62</v>
      </c>
      <c r="I223" s="2">
        <v>4991.71</v>
      </c>
      <c r="J223" s="2">
        <v>5023.45</v>
      </c>
      <c r="K223" s="2">
        <v>4975.74</v>
      </c>
      <c r="L223" s="6" t="str">
        <f t="shared" si="19"/>
        <v>Up</v>
      </c>
    </row>
    <row r="224" spans="2:12" x14ac:dyDescent="0.25">
      <c r="B224" s="1">
        <v>42326</v>
      </c>
      <c r="C224" s="3">
        <f t="shared" si="15"/>
        <v>11</v>
      </c>
      <c r="D224" s="3">
        <f t="shared" si="16"/>
        <v>18</v>
      </c>
      <c r="E224" s="3" t="str">
        <f t="shared" si="17"/>
        <v>11/18</v>
      </c>
      <c r="F224" s="3">
        <f t="shared" si="18"/>
        <v>2015</v>
      </c>
      <c r="G224" s="2">
        <v>5075.2</v>
      </c>
      <c r="H224" s="2">
        <v>4986.0200000000004</v>
      </c>
      <c r="I224" s="2">
        <v>5004.6000000000004</v>
      </c>
      <c r="J224" s="2">
        <v>5078.8</v>
      </c>
      <c r="K224" s="2">
        <v>5001.67</v>
      </c>
      <c r="L224" s="6" t="str">
        <f t="shared" si="19"/>
        <v>Up</v>
      </c>
    </row>
    <row r="225" spans="1:12" x14ac:dyDescent="0.25">
      <c r="B225" s="1">
        <v>42327</v>
      </c>
      <c r="C225" s="3">
        <f t="shared" si="15"/>
        <v>11</v>
      </c>
      <c r="D225" s="3">
        <f t="shared" si="16"/>
        <v>19</v>
      </c>
      <c r="E225" s="3" t="str">
        <f t="shared" si="17"/>
        <v>11/19</v>
      </c>
      <c r="F225" s="3">
        <f t="shared" si="18"/>
        <v>2015</v>
      </c>
      <c r="G225" s="2">
        <v>5073.6400000000003</v>
      </c>
      <c r="H225" s="2">
        <v>5075.2</v>
      </c>
      <c r="I225" s="2">
        <v>5078.67</v>
      </c>
      <c r="J225" s="2">
        <v>5092.46</v>
      </c>
      <c r="K225" s="2">
        <v>5067.2700000000004</v>
      </c>
      <c r="L225" s="6" t="str">
        <f t="shared" si="19"/>
        <v>Down</v>
      </c>
    </row>
    <row r="226" spans="1:12" x14ac:dyDescent="0.25">
      <c r="B226" s="1">
        <v>42328</v>
      </c>
      <c r="C226" s="3">
        <f t="shared" si="15"/>
        <v>11</v>
      </c>
      <c r="D226" s="3">
        <f t="shared" si="16"/>
        <v>20</v>
      </c>
      <c r="E226" s="3" t="str">
        <f t="shared" si="17"/>
        <v>11/20</v>
      </c>
      <c r="F226" s="3">
        <f t="shared" si="18"/>
        <v>2015</v>
      </c>
      <c r="G226" s="2">
        <v>5104.92</v>
      </c>
      <c r="H226" s="2">
        <v>5073.6400000000003</v>
      </c>
      <c r="I226" s="2">
        <v>5096.96</v>
      </c>
      <c r="J226" s="2">
        <v>5112.46</v>
      </c>
      <c r="K226" s="2">
        <v>5094.32</v>
      </c>
      <c r="L226" s="6" t="str">
        <f t="shared" si="19"/>
        <v>Up</v>
      </c>
    </row>
    <row r="227" spans="1:12" x14ac:dyDescent="0.25">
      <c r="B227" s="1">
        <v>42331</v>
      </c>
      <c r="C227" s="3">
        <f t="shared" si="15"/>
        <v>11</v>
      </c>
      <c r="D227" s="3">
        <f t="shared" si="16"/>
        <v>23</v>
      </c>
      <c r="E227" s="3" t="str">
        <f t="shared" si="17"/>
        <v>11/23</v>
      </c>
      <c r="F227" s="3">
        <f t="shared" si="18"/>
        <v>2015</v>
      </c>
      <c r="G227" s="2">
        <v>5102.4799999999996</v>
      </c>
      <c r="H227" s="2">
        <v>5104.92</v>
      </c>
      <c r="I227" s="2">
        <v>5106.72</v>
      </c>
      <c r="J227" s="2">
        <v>5128.08</v>
      </c>
      <c r="K227" s="2">
        <v>5084.8500000000004</v>
      </c>
      <c r="L227" s="6" t="str">
        <f t="shared" si="19"/>
        <v>Down</v>
      </c>
    </row>
    <row r="228" spans="1:12" x14ac:dyDescent="0.25">
      <c r="B228" s="1">
        <v>42332</v>
      </c>
      <c r="C228" s="3">
        <f t="shared" si="15"/>
        <v>11</v>
      </c>
      <c r="D228" s="3">
        <f t="shared" si="16"/>
        <v>24</v>
      </c>
      <c r="E228" s="3" t="str">
        <f t="shared" si="17"/>
        <v>11/24</v>
      </c>
      <c r="F228" s="3">
        <f t="shared" si="18"/>
        <v>2015</v>
      </c>
      <c r="G228" s="2">
        <v>5102.8100000000004</v>
      </c>
      <c r="H228" s="2">
        <v>5102.4799999999996</v>
      </c>
      <c r="I228" s="2">
        <v>5070.66</v>
      </c>
      <c r="J228" s="2">
        <v>5110.75</v>
      </c>
      <c r="K228" s="2">
        <v>5050.1400000000003</v>
      </c>
      <c r="L228" s="6" t="str">
        <f t="shared" si="19"/>
        <v>Up</v>
      </c>
    </row>
    <row r="229" spans="1:12" x14ac:dyDescent="0.25">
      <c r="A229" t="s">
        <v>18</v>
      </c>
      <c r="B229" s="1">
        <v>42333</v>
      </c>
      <c r="C229" s="3">
        <f t="shared" si="15"/>
        <v>11</v>
      </c>
      <c r="D229" s="3">
        <f t="shared" si="16"/>
        <v>25</v>
      </c>
      <c r="E229" s="3" t="str">
        <f t="shared" si="17"/>
        <v>11/25</v>
      </c>
      <c r="F229" s="3">
        <f t="shared" si="18"/>
        <v>2015</v>
      </c>
      <c r="G229" s="2">
        <v>5116.1400000000003</v>
      </c>
      <c r="H229" s="2">
        <v>5102.8100000000004</v>
      </c>
      <c r="I229" s="2">
        <v>5106.87</v>
      </c>
      <c r="J229" s="2">
        <v>5124.09</v>
      </c>
      <c r="K229" s="2">
        <v>5101.18</v>
      </c>
      <c r="L229" s="6" t="str">
        <f t="shared" si="19"/>
        <v>Up</v>
      </c>
    </row>
    <row r="230" spans="1:12" x14ac:dyDescent="0.25">
      <c r="A230" t="s">
        <v>19</v>
      </c>
      <c r="B230" s="1">
        <v>42335</v>
      </c>
      <c r="C230" s="3">
        <f t="shared" si="15"/>
        <v>11</v>
      </c>
      <c r="D230" s="3">
        <f t="shared" si="16"/>
        <v>27</v>
      </c>
      <c r="E230" s="3" t="str">
        <f t="shared" si="17"/>
        <v>11/27</v>
      </c>
      <c r="F230" s="3">
        <f t="shared" si="18"/>
        <v>2015</v>
      </c>
      <c r="G230" s="2">
        <v>5127.5200000000004</v>
      </c>
      <c r="H230" s="2">
        <v>5116.1400000000003</v>
      </c>
      <c r="I230" s="2">
        <v>5121.93</v>
      </c>
      <c r="J230" s="2">
        <v>5134.3500000000004</v>
      </c>
      <c r="K230" s="2">
        <v>5108.51</v>
      </c>
      <c r="L230" s="6" t="str">
        <f t="shared" si="19"/>
        <v>Up</v>
      </c>
    </row>
    <row r="231" spans="1:12" x14ac:dyDescent="0.25">
      <c r="B231" s="1">
        <v>42338</v>
      </c>
      <c r="C231" s="3">
        <f t="shared" si="15"/>
        <v>11</v>
      </c>
      <c r="D231" s="3">
        <f t="shared" si="16"/>
        <v>30</v>
      </c>
      <c r="E231" s="3" t="str">
        <f t="shared" si="17"/>
        <v>11/30</v>
      </c>
      <c r="F231" s="3">
        <f t="shared" si="18"/>
        <v>2015</v>
      </c>
      <c r="G231" s="2">
        <v>5108.67</v>
      </c>
      <c r="H231" s="2">
        <v>5127.5200000000004</v>
      </c>
      <c r="I231" s="2">
        <v>5139.58</v>
      </c>
      <c r="J231" s="2">
        <v>5141.3599999999997</v>
      </c>
      <c r="K231" s="2">
        <v>5098.7</v>
      </c>
      <c r="L231" s="6" t="str">
        <f t="shared" si="19"/>
        <v>Down</v>
      </c>
    </row>
    <row r="232" spans="1:12" x14ac:dyDescent="0.25">
      <c r="B232" s="1">
        <v>42339</v>
      </c>
      <c r="C232" s="3">
        <f t="shared" si="15"/>
        <v>12</v>
      </c>
      <c r="D232" s="3">
        <f t="shared" si="16"/>
        <v>1</v>
      </c>
      <c r="E232" s="3" t="str">
        <f t="shared" si="17"/>
        <v>12/01</v>
      </c>
      <c r="F232" s="3">
        <f t="shared" si="18"/>
        <v>2015</v>
      </c>
      <c r="G232" s="2">
        <v>5156.3100000000004</v>
      </c>
      <c r="H232" s="2">
        <v>5108.67</v>
      </c>
      <c r="I232" s="2">
        <v>5129.6400000000003</v>
      </c>
      <c r="J232" s="2">
        <v>5156.3100000000004</v>
      </c>
      <c r="K232" s="2">
        <v>5120.17</v>
      </c>
      <c r="L232" s="6" t="str">
        <f t="shared" si="19"/>
        <v>Up</v>
      </c>
    </row>
    <row r="233" spans="1:12" x14ac:dyDescent="0.25">
      <c r="B233" s="1">
        <v>42340</v>
      </c>
      <c r="C233" s="3">
        <f t="shared" si="15"/>
        <v>12</v>
      </c>
      <c r="D233" s="3">
        <f t="shared" si="16"/>
        <v>2</v>
      </c>
      <c r="E233" s="3" t="str">
        <f t="shared" si="17"/>
        <v>12/02</v>
      </c>
      <c r="F233" s="3">
        <f t="shared" si="18"/>
        <v>2015</v>
      </c>
      <c r="G233" s="2">
        <v>5123.22</v>
      </c>
      <c r="H233" s="2">
        <v>5156.3100000000004</v>
      </c>
      <c r="I233" s="2">
        <v>5158.82</v>
      </c>
      <c r="J233" s="2">
        <v>5176.7700000000004</v>
      </c>
      <c r="K233" s="2">
        <v>5117.1499999999996</v>
      </c>
      <c r="L233" s="6" t="str">
        <f t="shared" si="19"/>
        <v>Down</v>
      </c>
    </row>
    <row r="234" spans="1:12" x14ac:dyDescent="0.25">
      <c r="B234" s="1">
        <v>42341</v>
      </c>
      <c r="C234" s="3">
        <f t="shared" si="15"/>
        <v>12</v>
      </c>
      <c r="D234" s="3">
        <f t="shared" si="16"/>
        <v>3</v>
      </c>
      <c r="E234" s="3" t="str">
        <f t="shared" si="17"/>
        <v>12/03</v>
      </c>
      <c r="F234" s="3">
        <f t="shared" si="18"/>
        <v>2015</v>
      </c>
      <c r="G234" s="2">
        <v>5037.53</v>
      </c>
      <c r="H234" s="2">
        <v>5123.22</v>
      </c>
      <c r="I234" s="2">
        <v>5143.16</v>
      </c>
      <c r="J234" s="2">
        <v>5144.6000000000004</v>
      </c>
      <c r="K234" s="2">
        <v>5011.72</v>
      </c>
      <c r="L234" s="6" t="str">
        <f t="shared" si="19"/>
        <v>Down</v>
      </c>
    </row>
    <row r="235" spans="1:12" x14ac:dyDescent="0.25">
      <c r="B235" s="1">
        <v>42342</v>
      </c>
      <c r="C235" s="3">
        <f t="shared" si="15"/>
        <v>12</v>
      </c>
      <c r="D235" s="3">
        <f t="shared" si="16"/>
        <v>4</v>
      </c>
      <c r="E235" s="3" t="str">
        <f t="shared" si="17"/>
        <v>12/04</v>
      </c>
      <c r="F235" s="3">
        <f t="shared" si="18"/>
        <v>2015</v>
      </c>
      <c r="G235" s="2">
        <v>5142.2700000000004</v>
      </c>
      <c r="H235" s="2">
        <v>5037.53</v>
      </c>
      <c r="I235" s="2">
        <v>5050.93</v>
      </c>
      <c r="J235" s="2">
        <v>5147</v>
      </c>
      <c r="K235" s="2">
        <v>5043.49</v>
      </c>
      <c r="L235" s="6" t="str">
        <f t="shared" si="19"/>
        <v>Up</v>
      </c>
    </row>
    <row r="236" spans="1:12" x14ac:dyDescent="0.25">
      <c r="B236" s="1">
        <v>42345</v>
      </c>
      <c r="C236" s="3">
        <f t="shared" si="15"/>
        <v>12</v>
      </c>
      <c r="D236" s="3">
        <f t="shared" si="16"/>
        <v>7</v>
      </c>
      <c r="E236" s="3" t="str">
        <f t="shared" si="17"/>
        <v>12/07</v>
      </c>
      <c r="F236" s="3">
        <f t="shared" si="18"/>
        <v>2015</v>
      </c>
      <c r="G236" s="2">
        <v>5101.8100000000004</v>
      </c>
      <c r="H236" s="2">
        <v>5142.2700000000004</v>
      </c>
      <c r="I236" s="2">
        <v>5139.46</v>
      </c>
      <c r="J236" s="2">
        <v>5139.78</v>
      </c>
      <c r="K236" s="2">
        <v>5082.2299999999996</v>
      </c>
      <c r="L236" s="6" t="str">
        <f t="shared" si="19"/>
        <v>Down</v>
      </c>
    </row>
    <row r="237" spans="1:12" x14ac:dyDescent="0.25">
      <c r="B237" s="1">
        <v>42346</v>
      </c>
      <c r="C237" s="3">
        <f t="shared" si="15"/>
        <v>12</v>
      </c>
      <c r="D237" s="3">
        <f t="shared" si="16"/>
        <v>8</v>
      </c>
      <c r="E237" s="3" t="str">
        <f t="shared" si="17"/>
        <v>12/08</v>
      </c>
      <c r="F237" s="3">
        <f t="shared" si="18"/>
        <v>2015</v>
      </c>
      <c r="G237" s="2">
        <v>5098.24</v>
      </c>
      <c r="H237" s="2">
        <v>5101.8100000000004</v>
      </c>
      <c r="I237" s="2">
        <v>5050.5200000000004</v>
      </c>
      <c r="J237" s="2">
        <v>5111.7299999999996</v>
      </c>
      <c r="K237" s="2">
        <v>5045.7299999999996</v>
      </c>
      <c r="L237" s="6" t="str">
        <f t="shared" si="19"/>
        <v>Down</v>
      </c>
    </row>
    <row r="238" spans="1:12" x14ac:dyDescent="0.25">
      <c r="B238" s="1">
        <v>42347</v>
      </c>
      <c r="C238" s="3">
        <f t="shared" si="15"/>
        <v>12</v>
      </c>
      <c r="D238" s="3">
        <f t="shared" si="16"/>
        <v>9</v>
      </c>
      <c r="E238" s="3" t="str">
        <f t="shared" si="17"/>
        <v>12/09</v>
      </c>
      <c r="F238" s="3">
        <f t="shared" si="18"/>
        <v>2015</v>
      </c>
      <c r="G238" s="2">
        <v>5022.87</v>
      </c>
      <c r="H238" s="2">
        <v>5098.24</v>
      </c>
      <c r="I238" s="2">
        <v>5077.21</v>
      </c>
      <c r="J238" s="2">
        <v>5106.37</v>
      </c>
      <c r="K238" s="2">
        <v>5000.12</v>
      </c>
      <c r="L238" s="6" t="str">
        <f t="shared" si="19"/>
        <v>Down</v>
      </c>
    </row>
    <row r="239" spans="1:12" x14ac:dyDescent="0.25">
      <c r="B239" s="1">
        <v>42348</v>
      </c>
      <c r="C239" s="3">
        <f t="shared" si="15"/>
        <v>12</v>
      </c>
      <c r="D239" s="3">
        <f t="shared" si="16"/>
        <v>10</v>
      </c>
      <c r="E239" s="3" t="str">
        <f t="shared" si="17"/>
        <v>12/10</v>
      </c>
      <c r="F239" s="3">
        <f t="shared" si="18"/>
        <v>2015</v>
      </c>
      <c r="G239" s="2">
        <v>5045.17</v>
      </c>
      <c r="H239" s="2">
        <v>5022.87</v>
      </c>
      <c r="I239" s="2">
        <v>5026.3</v>
      </c>
      <c r="J239" s="2">
        <v>5075.6499999999996</v>
      </c>
      <c r="K239" s="2">
        <v>5019.3100000000004</v>
      </c>
      <c r="L239" s="6" t="str">
        <f t="shared" si="19"/>
        <v>Up</v>
      </c>
    </row>
    <row r="240" spans="1:12" x14ac:dyDescent="0.25">
      <c r="B240" s="1">
        <v>42349</v>
      </c>
      <c r="C240" s="3">
        <f t="shared" si="15"/>
        <v>12</v>
      </c>
      <c r="D240" s="3">
        <f t="shared" si="16"/>
        <v>11</v>
      </c>
      <c r="E240" s="3" t="str">
        <f t="shared" si="17"/>
        <v>12/11</v>
      </c>
      <c r="F240" s="3">
        <f t="shared" si="18"/>
        <v>2015</v>
      </c>
      <c r="G240" s="2">
        <v>4933.47</v>
      </c>
      <c r="H240" s="2">
        <v>5045.17</v>
      </c>
      <c r="I240" s="2">
        <v>4979.7700000000004</v>
      </c>
      <c r="J240" s="2">
        <v>4996.1899999999996</v>
      </c>
      <c r="K240" s="2">
        <v>4928.67</v>
      </c>
      <c r="L240" s="6" t="str">
        <f t="shared" si="19"/>
        <v>Down</v>
      </c>
    </row>
    <row r="241" spans="1:12" x14ac:dyDescent="0.25">
      <c r="B241" s="1">
        <v>42352</v>
      </c>
      <c r="C241" s="3">
        <f t="shared" si="15"/>
        <v>12</v>
      </c>
      <c r="D241" s="3">
        <f t="shared" si="16"/>
        <v>14</v>
      </c>
      <c r="E241" s="3" t="str">
        <f t="shared" si="17"/>
        <v>12/14</v>
      </c>
      <c r="F241" s="3">
        <f t="shared" si="18"/>
        <v>2015</v>
      </c>
      <c r="G241" s="2">
        <v>4952.2299999999996</v>
      </c>
      <c r="H241" s="2">
        <v>4933.47</v>
      </c>
      <c r="I241" s="2">
        <v>4932.6099999999997</v>
      </c>
      <c r="J241" s="2">
        <v>4953.6000000000004</v>
      </c>
      <c r="K241" s="2">
        <v>4871.59</v>
      </c>
      <c r="L241" s="6" t="str">
        <f t="shared" si="19"/>
        <v>Up</v>
      </c>
    </row>
    <row r="242" spans="1:12" x14ac:dyDescent="0.25">
      <c r="B242" s="1">
        <v>42353</v>
      </c>
      <c r="C242" s="3">
        <f t="shared" si="15"/>
        <v>12</v>
      </c>
      <c r="D242" s="3">
        <f t="shared" si="16"/>
        <v>15</v>
      </c>
      <c r="E242" s="3" t="str">
        <f t="shared" si="17"/>
        <v>12/15</v>
      </c>
      <c r="F242" s="3">
        <f t="shared" si="18"/>
        <v>2015</v>
      </c>
      <c r="G242" s="2">
        <v>4995.3599999999997</v>
      </c>
      <c r="H242" s="2">
        <v>4952.2299999999996</v>
      </c>
      <c r="I242" s="2">
        <v>4991.21</v>
      </c>
      <c r="J242" s="2">
        <v>5026.54</v>
      </c>
      <c r="K242" s="2">
        <v>4986.99</v>
      </c>
      <c r="L242" s="6" t="str">
        <f t="shared" si="19"/>
        <v>Up</v>
      </c>
    </row>
    <row r="243" spans="1:12" x14ac:dyDescent="0.25">
      <c r="B243" s="1">
        <v>42354</v>
      </c>
      <c r="C243" s="3">
        <f t="shared" si="15"/>
        <v>12</v>
      </c>
      <c r="D243" s="3">
        <f t="shared" si="16"/>
        <v>16</v>
      </c>
      <c r="E243" s="3" t="str">
        <f t="shared" si="17"/>
        <v>12/16</v>
      </c>
      <c r="F243" s="3">
        <f t="shared" si="18"/>
        <v>2015</v>
      </c>
      <c r="G243" s="2">
        <v>5071.13</v>
      </c>
      <c r="H243" s="2">
        <v>4995.3599999999997</v>
      </c>
      <c r="I243" s="2">
        <v>5033.4799999999996</v>
      </c>
      <c r="J243" s="2">
        <v>5078.99</v>
      </c>
      <c r="K243" s="2">
        <v>4992.63</v>
      </c>
      <c r="L243" s="6" t="str">
        <f t="shared" si="19"/>
        <v>Up</v>
      </c>
    </row>
    <row r="244" spans="1:12" x14ac:dyDescent="0.25">
      <c r="B244" s="1">
        <v>42355</v>
      </c>
      <c r="C244" s="3">
        <f t="shared" si="15"/>
        <v>12</v>
      </c>
      <c r="D244" s="3">
        <f t="shared" si="16"/>
        <v>17</v>
      </c>
      <c r="E244" s="3" t="str">
        <f t="shared" si="17"/>
        <v>12/17</v>
      </c>
      <c r="F244" s="3">
        <f t="shared" si="18"/>
        <v>2015</v>
      </c>
      <c r="G244" s="2">
        <v>5002.55</v>
      </c>
      <c r="H244" s="2">
        <v>5071.13</v>
      </c>
      <c r="I244" s="2">
        <v>5087.17</v>
      </c>
      <c r="J244" s="2">
        <v>5088.58</v>
      </c>
      <c r="K244" s="2">
        <v>5002.55</v>
      </c>
      <c r="L244" s="6" t="str">
        <f t="shared" si="19"/>
        <v>Down</v>
      </c>
    </row>
    <row r="245" spans="1:12" x14ac:dyDescent="0.25">
      <c r="B245" s="1">
        <v>42356</v>
      </c>
      <c r="C245" s="3">
        <f t="shared" si="15"/>
        <v>12</v>
      </c>
      <c r="D245" s="3">
        <f t="shared" si="16"/>
        <v>18</v>
      </c>
      <c r="E245" s="3" t="str">
        <f t="shared" si="17"/>
        <v>12/18</v>
      </c>
      <c r="F245" s="3">
        <f t="shared" si="18"/>
        <v>2015</v>
      </c>
      <c r="G245" s="2">
        <v>4923.08</v>
      </c>
      <c r="H245" s="2">
        <v>5002.55</v>
      </c>
      <c r="I245" s="2">
        <v>4982.58</v>
      </c>
      <c r="J245" s="2">
        <v>4996.49</v>
      </c>
      <c r="K245" s="2">
        <v>4921.33</v>
      </c>
      <c r="L245" s="6" t="str">
        <f t="shared" si="19"/>
        <v>Down</v>
      </c>
    </row>
    <row r="246" spans="1:12" x14ac:dyDescent="0.25">
      <c r="B246" s="1">
        <v>42359</v>
      </c>
      <c r="C246" s="3">
        <f t="shared" si="15"/>
        <v>12</v>
      </c>
      <c r="D246" s="3">
        <f t="shared" si="16"/>
        <v>21</v>
      </c>
      <c r="E246" s="3" t="str">
        <f t="shared" si="17"/>
        <v>12/21</v>
      </c>
      <c r="F246" s="3">
        <f t="shared" si="18"/>
        <v>2015</v>
      </c>
      <c r="G246" s="2">
        <v>4968.92</v>
      </c>
      <c r="H246" s="2">
        <v>4923.08</v>
      </c>
      <c r="I246" s="2">
        <v>4957.53</v>
      </c>
      <c r="J246" s="2">
        <v>4968.92</v>
      </c>
      <c r="K246" s="2">
        <v>4928.93</v>
      </c>
      <c r="L246" s="6" t="str">
        <f t="shared" si="19"/>
        <v>Up</v>
      </c>
    </row>
    <row r="247" spans="1:12" x14ac:dyDescent="0.25">
      <c r="B247" s="1">
        <v>42360</v>
      </c>
      <c r="C247" s="3">
        <f t="shared" si="15"/>
        <v>12</v>
      </c>
      <c r="D247" s="3">
        <f t="shared" si="16"/>
        <v>22</v>
      </c>
      <c r="E247" s="3" t="str">
        <f t="shared" si="17"/>
        <v>12/22</v>
      </c>
      <c r="F247" s="3">
        <f t="shared" si="18"/>
        <v>2015</v>
      </c>
      <c r="G247" s="2">
        <v>5001.1099999999997</v>
      </c>
      <c r="H247" s="2">
        <v>4968.92</v>
      </c>
      <c r="I247" s="2">
        <v>4988.68</v>
      </c>
      <c r="J247" s="2">
        <v>5007.7700000000004</v>
      </c>
      <c r="K247" s="2">
        <v>4964.08</v>
      </c>
      <c r="L247" s="6" t="str">
        <f t="shared" si="19"/>
        <v>Up</v>
      </c>
    </row>
    <row r="248" spans="1:12" x14ac:dyDescent="0.25">
      <c r="B248" s="1">
        <v>42361</v>
      </c>
      <c r="C248" s="3">
        <f t="shared" si="15"/>
        <v>12</v>
      </c>
      <c r="D248" s="3">
        <f t="shared" si="16"/>
        <v>23</v>
      </c>
      <c r="E248" s="3" t="str">
        <f t="shared" si="17"/>
        <v>12/23</v>
      </c>
      <c r="F248" s="3">
        <f t="shared" si="18"/>
        <v>2015</v>
      </c>
      <c r="G248" s="2">
        <v>5045.93</v>
      </c>
      <c r="H248" s="2">
        <v>5001.1099999999997</v>
      </c>
      <c r="I248" s="2">
        <v>5025.55</v>
      </c>
      <c r="J248" s="2">
        <v>5046.09</v>
      </c>
      <c r="K248" s="2">
        <v>5020.4399999999996</v>
      </c>
      <c r="L248" s="6" t="str">
        <f t="shared" si="19"/>
        <v>Up</v>
      </c>
    </row>
    <row r="249" spans="1:12" x14ac:dyDescent="0.25">
      <c r="A249" t="s">
        <v>20</v>
      </c>
      <c r="B249" s="1">
        <v>42362</v>
      </c>
      <c r="C249" s="3">
        <f t="shared" si="15"/>
        <v>12</v>
      </c>
      <c r="D249" s="3">
        <f t="shared" si="16"/>
        <v>24</v>
      </c>
      <c r="E249" s="3" t="str">
        <f t="shared" si="17"/>
        <v>12/24</v>
      </c>
      <c r="F249" s="3">
        <f t="shared" si="18"/>
        <v>2015</v>
      </c>
      <c r="G249" s="2">
        <v>5048.49</v>
      </c>
      <c r="H249" s="2">
        <v>5045.93</v>
      </c>
      <c r="I249" s="2">
        <v>5046.1899999999996</v>
      </c>
      <c r="J249" s="2">
        <v>5063.28</v>
      </c>
      <c r="K249" s="2">
        <v>5043.6499999999996</v>
      </c>
      <c r="L249" s="6" t="str">
        <f t="shared" si="19"/>
        <v>Up</v>
      </c>
    </row>
    <row r="250" spans="1:12" x14ac:dyDescent="0.25">
      <c r="A250" t="s">
        <v>21</v>
      </c>
      <c r="B250" s="1">
        <v>42366</v>
      </c>
      <c r="C250" s="3">
        <f t="shared" si="15"/>
        <v>12</v>
      </c>
      <c r="D250" s="3">
        <f t="shared" si="16"/>
        <v>28</v>
      </c>
      <c r="E250" s="3" t="str">
        <f t="shared" si="17"/>
        <v>12/28</v>
      </c>
      <c r="F250" s="3">
        <f t="shared" si="18"/>
        <v>2015</v>
      </c>
      <c r="G250" s="2">
        <v>5040.99</v>
      </c>
      <c r="H250" s="2">
        <v>5048.49</v>
      </c>
      <c r="I250" s="2">
        <v>5032.29</v>
      </c>
      <c r="J250" s="2">
        <v>5041.2700000000004</v>
      </c>
      <c r="K250" s="2">
        <v>4999.07</v>
      </c>
      <c r="L250" s="6" t="str">
        <f t="shared" si="19"/>
        <v>Down</v>
      </c>
    </row>
    <row r="251" spans="1:12" x14ac:dyDescent="0.25">
      <c r="B251" s="1">
        <v>42367</v>
      </c>
      <c r="C251" s="3">
        <f t="shared" si="15"/>
        <v>12</v>
      </c>
      <c r="D251" s="3">
        <f t="shared" si="16"/>
        <v>29</v>
      </c>
      <c r="E251" s="3" t="str">
        <f t="shared" si="17"/>
        <v>12/29</v>
      </c>
      <c r="F251" s="3">
        <f t="shared" si="18"/>
        <v>2015</v>
      </c>
      <c r="G251" s="2">
        <v>5107.9399999999996</v>
      </c>
      <c r="H251" s="2">
        <v>5040.99</v>
      </c>
      <c r="I251" s="2">
        <v>5066.5200000000004</v>
      </c>
      <c r="J251" s="2">
        <v>5116.99</v>
      </c>
      <c r="K251" s="2">
        <v>5065.8900000000003</v>
      </c>
      <c r="L251" s="6" t="str">
        <f t="shared" si="19"/>
        <v>Up</v>
      </c>
    </row>
    <row r="252" spans="1:12" x14ac:dyDescent="0.25">
      <c r="B252" s="1">
        <v>42368</v>
      </c>
      <c r="C252" s="3">
        <f t="shared" si="15"/>
        <v>12</v>
      </c>
      <c r="D252" s="3">
        <f t="shared" si="16"/>
        <v>30</v>
      </c>
      <c r="E252" s="3" t="str">
        <f t="shared" si="17"/>
        <v>12/30</v>
      </c>
      <c r="F252" s="3">
        <f t="shared" si="18"/>
        <v>2015</v>
      </c>
      <c r="G252" s="2">
        <v>5065.8500000000004</v>
      </c>
      <c r="H252" s="2">
        <v>5107.9399999999996</v>
      </c>
      <c r="I252" s="2">
        <v>5101.18</v>
      </c>
      <c r="J252" s="2">
        <v>5102.3500000000004</v>
      </c>
      <c r="K252" s="2">
        <v>5065.68</v>
      </c>
      <c r="L252" s="6" t="str">
        <f t="shared" si="19"/>
        <v>Down</v>
      </c>
    </row>
    <row r="253" spans="1:12" x14ac:dyDescent="0.25">
      <c r="A253" t="s">
        <v>22</v>
      </c>
      <c r="B253" s="1">
        <v>42369</v>
      </c>
      <c r="C253" s="3">
        <f t="shared" si="15"/>
        <v>12</v>
      </c>
      <c r="D253" s="3">
        <f t="shared" si="16"/>
        <v>31</v>
      </c>
      <c r="E253" s="3" t="str">
        <f t="shared" si="17"/>
        <v>12/31</v>
      </c>
      <c r="F253" s="3">
        <f t="shared" si="18"/>
        <v>2015</v>
      </c>
      <c r="G253" s="2">
        <v>5007.41</v>
      </c>
      <c r="H253" s="2">
        <v>5065.8500000000004</v>
      </c>
      <c r="I253" s="2">
        <v>5047.04</v>
      </c>
      <c r="J253" s="2">
        <v>5058.0600000000004</v>
      </c>
      <c r="K253" s="2">
        <v>5007.01</v>
      </c>
      <c r="L253" s="6" t="str">
        <f t="shared" si="19"/>
        <v>Down</v>
      </c>
    </row>
    <row r="254" spans="1:12" x14ac:dyDescent="0.25">
      <c r="B254" s="1">
        <v>42373</v>
      </c>
      <c r="C254" s="3">
        <f t="shared" si="15"/>
        <v>1</v>
      </c>
      <c r="D254" s="3">
        <f t="shared" si="16"/>
        <v>4</v>
      </c>
      <c r="E254" s="3" t="str">
        <f t="shared" si="17"/>
        <v>01/04</v>
      </c>
      <c r="F254" s="3">
        <f t="shared" si="18"/>
        <v>2016</v>
      </c>
      <c r="G254" s="2">
        <v>4903.09</v>
      </c>
      <c r="H254" s="2">
        <v>5007.41</v>
      </c>
      <c r="I254" s="2">
        <v>4897.6499999999996</v>
      </c>
      <c r="J254" s="2">
        <v>4903.09</v>
      </c>
      <c r="K254" s="2">
        <v>4846.9799999999996</v>
      </c>
      <c r="L254" s="6" t="str">
        <f t="shared" si="19"/>
        <v>Down</v>
      </c>
    </row>
    <row r="255" spans="1:12" x14ac:dyDescent="0.25">
      <c r="B255" s="1">
        <v>42374</v>
      </c>
      <c r="C255" s="3">
        <f t="shared" si="15"/>
        <v>1</v>
      </c>
      <c r="D255" s="3">
        <f t="shared" si="16"/>
        <v>5</v>
      </c>
      <c r="E255" s="3" t="str">
        <f t="shared" si="17"/>
        <v>01/05</v>
      </c>
      <c r="F255" s="3">
        <f t="shared" si="18"/>
        <v>2016</v>
      </c>
      <c r="G255" s="2">
        <v>4891.43</v>
      </c>
      <c r="H255" s="2">
        <v>4903.09</v>
      </c>
      <c r="I255" s="2">
        <v>4917.84</v>
      </c>
      <c r="J255" s="2">
        <v>4926.7299999999996</v>
      </c>
      <c r="K255" s="2">
        <v>4872.74</v>
      </c>
      <c r="L255" s="6" t="str">
        <f t="shared" si="19"/>
        <v>Down</v>
      </c>
    </row>
    <row r="256" spans="1:12" x14ac:dyDescent="0.25">
      <c r="B256" s="1">
        <v>42375</v>
      </c>
      <c r="C256" s="3">
        <f t="shared" si="15"/>
        <v>1</v>
      </c>
      <c r="D256" s="3">
        <f t="shared" si="16"/>
        <v>6</v>
      </c>
      <c r="E256" s="3" t="str">
        <f t="shared" si="17"/>
        <v>01/06</v>
      </c>
      <c r="F256" s="3">
        <f t="shared" si="18"/>
        <v>2016</v>
      </c>
      <c r="G256" s="2">
        <v>4835.76</v>
      </c>
      <c r="H256" s="2">
        <v>4891.43</v>
      </c>
      <c r="I256" s="2">
        <v>4813.76</v>
      </c>
      <c r="J256" s="2">
        <v>4866.04</v>
      </c>
      <c r="K256" s="2">
        <v>4804.6899999999996</v>
      </c>
      <c r="L256" s="6" t="str">
        <f t="shared" si="19"/>
        <v>Down</v>
      </c>
    </row>
    <row r="257" spans="2:12" x14ac:dyDescent="0.25">
      <c r="B257" s="1">
        <v>42376</v>
      </c>
      <c r="C257" s="3">
        <f t="shared" si="15"/>
        <v>1</v>
      </c>
      <c r="D257" s="3">
        <f t="shared" si="16"/>
        <v>7</v>
      </c>
      <c r="E257" s="3" t="str">
        <f t="shared" si="17"/>
        <v>01/07</v>
      </c>
      <c r="F257" s="3">
        <f t="shared" si="18"/>
        <v>2016</v>
      </c>
      <c r="G257" s="2">
        <v>4689.43</v>
      </c>
      <c r="H257" s="2">
        <v>4835.76</v>
      </c>
      <c r="I257" s="2">
        <v>4736.3999999999996</v>
      </c>
      <c r="J257" s="2">
        <v>4788.0200000000004</v>
      </c>
      <c r="K257" s="2">
        <v>4688.17</v>
      </c>
      <c r="L257" s="6" t="str">
        <f t="shared" si="19"/>
        <v>Down</v>
      </c>
    </row>
    <row r="258" spans="2:12" x14ac:dyDescent="0.25">
      <c r="B258" s="1">
        <v>42377</v>
      </c>
      <c r="C258" s="3">
        <f t="shared" ref="C258:C321" si="20">MONTH(B258)</f>
        <v>1</v>
      </c>
      <c r="D258" s="3">
        <f t="shared" ref="D258:D321" si="21">DAY(B258)</f>
        <v>8</v>
      </c>
      <c r="E258" s="3" t="str">
        <f t="shared" ref="E258:E321" si="22">TEXT(C258,"00")&amp;"/"&amp;TEXT(D258,"00")</f>
        <v>01/08</v>
      </c>
      <c r="F258" s="3">
        <f t="shared" ref="F258:F321" si="23">YEAR(B258)</f>
        <v>2016</v>
      </c>
      <c r="G258" s="2">
        <v>4643.63</v>
      </c>
      <c r="H258" s="2">
        <v>4689.43</v>
      </c>
      <c r="I258" s="2">
        <v>4722.0200000000004</v>
      </c>
      <c r="J258" s="2">
        <v>4742.57</v>
      </c>
      <c r="K258" s="2">
        <v>4637.8500000000004</v>
      </c>
      <c r="L258" s="6" t="str">
        <f t="shared" ref="L258:L321" si="24">IF(G258&gt;H258,"Up","Down")</f>
        <v>Down</v>
      </c>
    </row>
    <row r="259" spans="2:12" x14ac:dyDescent="0.25">
      <c r="B259" s="1">
        <v>42380</v>
      </c>
      <c r="C259" s="3">
        <f t="shared" si="20"/>
        <v>1</v>
      </c>
      <c r="D259" s="3">
        <f t="shared" si="21"/>
        <v>11</v>
      </c>
      <c r="E259" s="3" t="str">
        <f t="shared" si="22"/>
        <v>01/11</v>
      </c>
      <c r="F259" s="3">
        <f t="shared" si="23"/>
        <v>2016</v>
      </c>
      <c r="G259" s="2">
        <v>4637.99</v>
      </c>
      <c r="H259" s="2">
        <v>4643.63</v>
      </c>
      <c r="I259" s="2">
        <v>4673.4399999999996</v>
      </c>
      <c r="J259" s="2">
        <v>4683.0200000000004</v>
      </c>
      <c r="K259" s="2">
        <v>4573.78</v>
      </c>
      <c r="L259" s="6" t="str">
        <f t="shared" si="24"/>
        <v>Down</v>
      </c>
    </row>
    <row r="260" spans="2:12" x14ac:dyDescent="0.25">
      <c r="B260" s="1">
        <v>42381</v>
      </c>
      <c r="C260" s="3">
        <f t="shared" si="20"/>
        <v>1</v>
      </c>
      <c r="D260" s="3">
        <f t="shared" si="21"/>
        <v>12</v>
      </c>
      <c r="E260" s="3" t="str">
        <f t="shared" si="22"/>
        <v>01/12</v>
      </c>
      <c r="F260" s="3">
        <f t="shared" si="23"/>
        <v>2016</v>
      </c>
      <c r="G260" s="2">
        <v>4685.92</v>
      </c>
      <c r="H260" s="2">
        <v>4637.99</v>
      </c>
      <c r="I260" s="2">
        <v>4681.54</v>
      </c>
      <c r="J260" s="2">
        <v>4714.8</v>
      </c>
      <c r="K260" s="2">
        <v>4618.03</v>
      </c>
      <c r="L260" s="6" t="str">
        <f t="shared" si="24"/>
        <v>Up</v>
      </c>
    </row>
    <row r="261" spans="2:12" x14ac:dyDescent="0.25">
      <c r="B261" s="1">
        <v>42382</v>
      </c>
      <c r="C261" s="3">
        <f t="shared" si="20"/>
        <v>1</v>
      </c>
      <c r="D261" s="3">
        <f t="shared" si="21"/>
        <v>13</v>
      </c>
      <c r="E261" s="3" t="str">
        <f t="shared" si="22"/>
        <v>01/13</v>
      </c>
      <c r="F261" s="3">
        <f t="shared" si="23"/>
        <v>2016</v>
      </c>
      <c r="G261" s="2">
        <v>4526.0600000000004</v>
      </c>
      <c r="H261" s="2">
        <v>4685.92</v>
      </c>
      <c r="I261" s="2">
        <v>4706.0200000000004</v>
      </c>
      <c r="J261" s="2">
        <v>4713.9799999999996</v>
      </c>
      <c r="K261" s="2">
        <v>4517.5600000000004</v>
      </c>
      <c r="L261" s="6" t="str">
        <f t="shared" si="24"/>
        <v>Down</v>
      </c>
    </row>
    <row r="262" spans="2:12" x14ac:dyDescent="0.25">
      <c r="B262" s="1">
        <v>42383</v>
      </c>
      <c r="C262" s="3">
        <f t="shared" si="20"/>
        <v>1</v>
      </c>
      <c r="D262" s="3">
        <f t="shared" si="21"/>
        <v>14</v>
      </c>
      <c r="E262" s="3" t="str">
        <f t="shared" si="22"/>
        <v>01/14</v>
      </c>
      <c r="F262" s="3">
        <f t="shared" si="23"/>
        <v>2016</v>
      </c>
      <c r="G262" s="2">
        <v>4615</v>
      </c>
      <c r="H262" s="2">
        <v>4526.0600000000004</v>
      </c>
      <c r="I262" s="2">
        <v>4545.37</v>
      </c>
      <c r="J262" s="2">
        <v>4650.55</v>
      </c>
      <c r="K262" s="2">
        <v>4470.59</v>
      </c>
      <c r="L262" s="6" t="str">
        <f t="shared" si="24"/>
        <v>Up</v>
      </c>
    </row>
    <row r="263" spans="2:12" x14ac:dyDescent="0.25">
      <c r="B263" s="1">
        <v>42384</v>
      </c>
      <c r="C263" s="3">
        <f t="shared" si="20"/>
        <v>1</v>
      </c>
      <c r="D263" s="3">
        <f t="shared" si="21"/>
        <v>15</v>
      </c>
      <c r="E263" s="3" t="str">
        <f t="shared" si="22"/>
        <v>01/15</v>
      </c>
      <c r="F263" s="3">
        <f t="shared" si="23"/>
        <v>2016</v>
      </c>
      <c r="G263" s="2">
        <v>4488.42</v>
      </c>
      <c r="H263" s="2">
        <v>4615</v>
      </c>
      <c r="I263" s="2">
        <v>4464.37</v>
      </c>
      <c r="J263" s="2">
        <v>4520.45</v>
      </c>
      <c r="K263" s="2">
        <v>4419.41</v>
      </c>
      <c r="L263" s="6" t="str">
        <f t="shared" si="24"/>
        <v>Down</v>
      </c>
    </row>
    <row r="264" spans="2:12" x14ac:dyDescent="0.25">
      <c r="B264" s="1">
        <v>42388</v>
      </c>
      <c r="C264" s="3">
        <f t="shared" si="20"/>
        <v>1</v>
      </c>
      <c r="D264" s="3">
        <f t="shared" si="21"/>
        <v>19</v>
      </c>
      <c r="E264" s="3" t="str">
        <f t="shared" si="22"/>
        <v>01/19</v>
      </c>
      <c r="F264" s="3">
        <f t="shared" si="23"/>
        <v>2016</v>
      </c>
      <c r="G264" s="2">
        <v>4476.95</v>
      </c>
      <c r="H264" s="2">
        <v>4488.42</v>
      </c>
      <c r="I264" s="2">
        <v>4548.05</v>
      </c>
      <c r="J264" s="2">
        <v>4550.57</v>
      </c>
      <c r="K264" s="2">
        <v>4430.7700000000004</v>
      </c>
      <c r="L264" s="6" t="str">
        <f t="shared" si="24"/>
        <v>Down</v>
      </c>
    </row>
    <row r="265" spans="2:12" x14ac:dyDescent="0.25">
      <c r="B265" s="1">
        <v>42389</v>
      </c>
      <c r="C265" s="3">
        <f t="shared" si="20"/>
        <v>1</v>
      </c>
      <c r="D265" s="3">
        <f t="shared" si="21"/>
        <v>20</v>
      </c>
      <c r="E265" s="3" t="str">
        <f t="shared" si="22"/>
        <v>01/20</v>
      </c>
      <c r="F265" s="3">
        <f t="shared" si="23"/>
        <v>2016</v>
      </c>
      <c r="G265" s="2">
        <v>4471.6899999999996</v>
      </c>
      <c r="H265" s="2">
        <v>4476.95</v>
      </c>
      <c r="I265" s="2">
        <v>4405.22</v>
      </c>
      <c r="J265" s="2">
        <v>4514.92</v>
      </c>
      <c r="K265" s="2">
        <v>4313.3900000000003</v>
      </c>
      <c r="L265" s="6" t="str">
        <f t="shared" si="24"/>
        <v>Down</v>
      </c>
    </row>
    <row r="266" spans="2:12" x14ac:dyDescent="0.25">
      <c r="B266" s="1">
        <v>42390</v>
      </c>
      <c r="C266" s="3">
        <f t="shared" si="20"/>
        <v>1</v>
      </c>
      <c r="D266" s="3">
        <f t="shared" si="21"/>
        <v>21</v>
      </c>
      <c r="E266" s="3" t="str">
        <f t="shared" si="22"/>
        <v>01/21</v>
      </c>
      <c r="F266" s="3">
        <f t="shared" si="23"/>
        <v>2016</v>
      </c>
      <c r="G266" s="2">
        <v>4472.0600000000004</v>
      </c>
      <c r="H266" s="2">
        <v>4471.6899999999996</v>
      </c>
      <c r="I266" s="2">
        <v>4480.7</v>
      </c>
      <c r="J266" s="2">
        <v>4537.1499999999996</v>
      </c>
      <c r="K266" s="2">
        <v>4432.0200000000004</v>
      </c>
      <c r="L266" s="6" t="str">
        <f t="shared" si="24"/>
        <v>Up</v>
      </c>
    </row>
    <row r="267" spans="2:12" x14ac:dyDescent="0.25">
      <c r="B267" s="1">
        <v>42391</v>
      </c>
      <c r="C267" s="3">
        <f t="shared" si="20"/>
        <v>1</v>
      </c>
      <c r="D267" s="3">
        <f t="shared" si="21"/>
        <v>22</v>
      </c>
      <c r="E267" s="3" t="str">
        <f t="shared" si="22"/>
        <v>01/22</v>
      </c>
      <c r="F267" s="3">
        <f t="shared" si="23"/>
        <v>2016</v>
      </c>
      <c r="G267" s="2">
        <v>4591.18</v>
      </c>
      <c r="H267" s="2">
        <v>4472.0600000000004</v>
      </c>
      <c r="I267" s="2">
        <v>4557.3900000000003</v>
      </c>
      <c r="J267" s="2">
        <v>4591.18</v>
      </c>
      <c r="K267" s="2">
        <v>4540.2700000000004</v>
      </c>
      <c r="L267" s="6" t="str">
        <f t="shared" si="24"/>
        <v>Up</v>
      </c>
    </row>
    <row r="268" spans="2:12" x14ac:dyDescent="0.25">
      <c r="B268" s="1">
        <v>42394</v>
      </c>
      <c r="C268" s="3">
        <f t="shared" si="20"/>
        <v>1</v>
      </c>
      <c r="D268" s="3">
        <f t="shared" si="21"/>
        <v>25</v>
      </c>
      <c r="E268" s="3" t="str">
        <f t="shared" si="22"/>
        <v>01/25</v>
      </c>
      <c r="F268" s="3">
        <f t="shared" si="23"/>
        <v>2016</v>
      </c>
      <c r="G268" s="2">
        <v>4518.49</v>
      </c>
      <c r="H268" s="2">
        <v>4591.18</v>
      </c>
      <c r="I268" s="2">
        <v>4574.59</v>
      </c>
      <c r="J268" s="2">
        <v>4590.4399999999996</v>
      </c>
      <c r="K268" s="2">
        <v>4514.78</v>
      </c>
      <c r="L268" s="6" t="str">
        <f t="shared" si="24"/>
        <v>Down</v>
      </c>
    </row>
    <row r="269" spans="2:12" x14ac:dyDescent="0.25">
      <c r="B269" s="1">
        <v>42395</v>
      </c>
      <c r="C269" s="3">
        <f t="shared" si="20"/>
        <v>1</v>
      </c>
      <c r="D269" s="3">
        <f t="shared" si="21"/>
        <v>26</v>
      </c>
      <c r="E269" s="3" t="str">
        <f t="shared" si="22"/>
        <v>01/26</v>
      </c>
      <c r="F269" s="3">
        <f t="shared" si="23"/>
        <v>2016</v>
      </c>
      <c r="G269" s="2">
        <v>4567.67</v>
      </c>
      <c r="H269" s="2">
        <v>4518.49</v>
      </c>
      <c r="I269" s="2">
        <v>4537.04</v>
      </c>
      <c r="J269" s="2">
        <v>4583.21</v>
      </c>
      <c r="K269" s="2">
        <v>4503.53</v>
      </c>
      <c r="L269" s="6" t="str">
        <f t="shared" si="24"/>
        <v>Up</v>
      </c>
    </row>
    <row r="270" spans="2:12" x14ac:dyDescent="0.25">
      <c r="B270" s="1">
        <v>42396</v>
      </c>
      <c r="C270" s="3">
        <f t="shared" si="20"/>
        <v>1</v>
      </c>
      <c r="D270" s="3">
        <f t="shared" si="21"/>
        <v>27</v>
      </c>
      <c r="E270" s="3" t="str">
        <f t="shared" si="22"/>
        <v>01/27</v>
      </c>
      <c r="F270" s="3">
        <f t="shared" si="23"/>
        <v>2016</v>
      </c>
      <c r="G270" s="2">
        <v>4468.17</v>
      </c>
      <c r="H270" s="2">
        <v>4567.67</v>
      </c>
      <c r="I270" s="2">
        <v>4548.87</v>
      </c>
      <c r="J270" s="2">
        <v>4568.8500000000004</v>
      </c>
      <c r="K270" s="2">
        <v>4450.83</v>
      </c>
      <c r="L270" s="6" t="str">
        <f t="shared" si="24"/>
        <v>Down</v>
      </c>
    </row>
    <row r="271" spans="2:12" x14ac:dyDescent="0.25">
      <c r="B271" s="1">
        <v>42397</v>
      </c>
      <c r="C271" s="3">
        <f t="shared" si="20"/>
        <v>1</v>
      </c>
      <c r="D271" s="3">
        <f t="shared" si="21"/>
        <v>28</v>
      </c>
      <c r="E271" s="3" t="str">
        <f t="shared" si="22"/>
        <v>01/28</v>
      </c>
      <c r="F271" s="3">
        <f t="shared" si="23"/>
        <v>2016</v>
      </c>
      <c r="G271" s="2">
        <v>4506.68</v>
      </c>
      <c r="H271" s="2">
        <v>4468.17</v>
      </c>
      <c r="I271" s="2">
        <v>4533.8100000000004</v>
      </c>
      <c r="J271" s="2">
        <v>4533.8100000000004</v>
      </c>
      <c r="K271" s="2">
        <v>4447.5</v>
      </c>
      <c r="L271" s="6" t="str">
        <f t="shared" si="24"/>
        <v>Up</v>
      </c>
    </row>
    <row r="272" spans="2:12" x14ac:dyDescent="0.25">
      <c r="B272" s="1">
        <v>42398</v>
      </c>
      <c r="C272" s="3">
        <f t="shared" si="20"/>
        <v>1</v>
      </c>
      <c r="D272" s="3">
        <f t="shared" si="21"/>
        <v>29</v>
      </c>
      <c r="E272" s="3" t="str">
        <f t="shared" si="22"/>
        <v>01/29</v>
      </c>
      <c r="F272" s="3">
        <f t="shared" si="23"/>
        <v>2016</v>
      </c>
      <c r="G272" s="2">
        <v>4613.95</v>
      </c>
      <c r="H272" s="2">
        <v>4506.68</v>
      </c>
      <c r="I272" s="2">
        <v>4512.09</v>
      </c>
      <c r="J272" s="2">
        <v>4613.95</v>
      </c>
      <c r="K272" s="2">
        <v>4511.3</v>
      </c>
      <c r="L272" s="6" t="str">
        <f t="shared" si="24"/>
        <v>Up</v>
      </c>
    </row>
    <row r="273" spans="2:12" x14ac:dyDescent="0.25">
      <c r="B273" s="1">
        <v>42401</v>
      </c>
      <c r="C273" s="3">
        <f t="shared" si="20"/>
        <v>2</v>
      </c>
      <c r="D273" s="3">
        <f t="shared" si="21"/>
        <v>1</v>
      </c>
      <c r="E273" s="3" t="str">
        <f t="shared" si="22"/>
        <v>02/01</v>
      </c>
      <c r="F273" s="3">
        <f t="shared" si="23"/>
        <v>2016</v>
      </c>
      <c r="G273" s="2">
        <v>4620.37</v>
      </c>
      <c r="H273" s="2">
        <v>4613.95</v>
      </c>
      <c r="I273" s="2">
        <v>4587.59</v>
      </c>
      <c r="J273" s="2">
        <v>4636.93</v>
      </c>
      <c r="K273" s="2">
        <v>4565.37</v>
      </c>
      <c r="L273" s="6" t="str">
        <f t="shared" si="24"/>
        <v>Up</v>
      </c>
    </row>
    <row r="274" spans="2:12" x14ac:dyDescent="0.25">
      <c r="B274" s="1">
        <v>42402</v>
      </c>
      <c r="C274" s="3">
        <f t="shared" si="20"/>
        <v>2</v>
      </c>
      <c r="D274" s="3">
        <f t="shared" si="21"/>
        <v>2</v>
      </c>
      <c r="E274" s="3" t="str">
        <f t="shared" si="22"/>
        <v>02/02</v>
      </c>
      <c r="F274" s="3">
        <f t="shared" si="23"/>
        <v>2016</v>
      </c>
      <c r="G274" s="2">
        <v>4516.95</v>
      </c>
      <c r="H274" s="2">
        <v>4620.37</v>
      </c>
      <c r="I274" s="2">
        <v>4588.6899999999996</v>
      </c>
      <c r="J274" s="2">
        <v>4589.8999999999996</v>
      </c>
      <c r="K274" s="2">
        <v>4503.12</v>
      </c>
      <c r="L274" s="6" t="str">
        <f t="shared" si="24"/>
        <v>Down</v>
      </c>
    </row>
    <row r="275" spans="2:12" x14ac:dyDescent="0.25">
      <c r="B275" s="1">
        <v>42403</v>
      </c>
      <c r="C275" s="3">
        <f t="shared" si="20"/>
        <v>2</v>
      </c>
      <c r="D275" s="3">
        <f t="shared" si="21"/>
        <v>3</v>
      </c>
      <c r="E275" s="3" t="str">
        <f t="shared" si="22"/>
        <v>02/03</v>
      </c>
      <c r="F275" s="3">
        <f t="shared" si="23"/>
        <v>2016</v>
      </c>
      <c r="G275" s="2">
        <v>4504.24</v>
      </c>
      <c r="H275" s="2">
        <v>4516.95</v>
      </c>
      <c r="I275" s="2">
        <v>4543.82</v>
      </c>
      <c r="J275" s="2">
        <v>4547.32</v>
      </c>
      <c r="K275" s="2">
        <v>4424.47</v>
      </c>
      <c r="L275" s="6" t="str">
        <f t="shared" si="24"/>
        <v>Down</v>
      </c>
    </row>
    <row r="276" spans="2:12" x14ac:dyDescent="0.25">
      <c r="B276" s="1">
        <v>42404</v>
      </c>
      <c r="C276" s="3">
        <f t="shared" si="20"/>
        <v>2</v>
      </c>
      <c r="D276" s="3">
        <f t="shared" si="21"/>
        <v>4</v>
      </c>
      <c r="E276" s="3" t="str">
        <f t="shared" si="22"/>
        <v>02/04</v>
      </c>
      <c r="F276" s="3">
        <f t="shared" si="23"/>
        <v>2016</v>
      </c>
      <c r="G276" s="2">
        <v>4509.5600000000004</v>
      </c>
      <c r="H276" s="2">
        <v>4504.24</v>
      </c>
      <c r="I276" s="2">
        <v>4492.4799999999996</v>
      </c>
      <c r="J276" s="2">
        <v>4545.5200000000004</v>
      </c>
      <c r="K276" s="2">
        <v>4463.99</v>
      </c>
      <c r="L276" s="6" t="str">
        <f t="shared" si="24"/>
        <v>Up</v>
      </c>
    </row>
    <row r="277" spans="2:12" x14ac:dyDescent="0.25">
      <c r="B277" s="1">
        <v>42405</v>
      </c>
      <c r="C277" s="3">
        <f t="shared" si="20"/>
        <v>2</v>
      </c>
      <c r="D277" s="3">
        <f t="shared" si="21"/>
        <v>5</v>
      </c>
      <c r="E277" s="3" t="str">
        <f t="shared" si="22"/>
        <v>02/05</v>
      </c>
      <c r="F277" s="3">
        <f t="shared" si="23"/>
        <v>2016</v>
      </c>
      <c r="G277" s="2">
        <v>4363.1400000000003</v>
      </c>
      <c r="H277" s="2">
        <v>4509.5600000000004</v>
      </c>
      <c r="I277" s="2">
        <v>4491.4799999999996</v>
      </c>
      <c r="J277" s="2">
        <v>4493.1899999999996</v>
      </c>
      <c r="K277" s="2">
        <v>4350.37</v>
      </c>
      <c r="L277" s="6" t="str">
        <f t="shared" si="24"/>
        <v>Down</v>
      </c>
    </row>
    <row r="278" spans="2:12" x14ac:dyDescent="0.25">
      <c r="B278" s="1">
        <v>42408</v>
      </c>
      <c r="C278" s="3">
        <f t="shared" si="20"/>
        <v>2</v>
      </c>
      <c r="D278" s="3">
        <f t="shared" si="21"/>
        <v>8</v>
      </c>
      <c r="E278" s="3" t="str">
        <f t="shared" si="22"/>
        <v>02/08</v>
      </c>
      <c r="F278" s="3">
        <f t="shared" si="23"/>
        <v>2016</v>
      </c>
      <c r="G278" s="2">
        <v>4283.75</v>
      </c>
      <c r="H278" s="2">
        <v>4363.1400000000003</v>
      </c>
      <c r="I278" s="2">
        <v>4288.0200000000004</v>
      </c>
      <c r="J278" s="2">
        <v>4301.53</v>
      </c>
      <c r="K278" s="2">
        <v>4212.8100000000004</v>
      </c>
      <c r="L278" s="6" t="str">
        <f t="shared" si="24"/>
        <v>Down</v>
      </c>
    </row>
    <row r="279" spans="2:12" x14ac:dyDescent="0.25">
      <c r="B279" s="1">
        <v>42409</v>
      </c>
      <c r="C279" s="3">
        <f t="shared" si="20"/>
        <v>2</v>
      </c>
      <c r="D279" s="3">
        <f t="shared" si="21"/>
        <v>9</v>
      </c>
      <c r="E279" s="3" t="str">
        <f t="shared" si="22"/>
        <v>02/09</v>
      </c>
      <c r="F279" s="3">
        <f t="shared" si="23"/>
        <v>2016</v>
      </c>
      <c r="G279" s="2">
        <v>4268.76</v>
      </c>
      <c r="H279" s="2">
        <v>4283.75</v>
      </c>
      <c r="I279" s="2">
        <v>4224.87</v>
      </c>
      <c r="J279" s="2">
        <v>4329.6099999999997</v>
      </c>
      <c r="K279" s="2">
        <v>4222.4799999999996</v>
      </c>
      <c r="L279" s="6" t="str">
        <f t="shared" si="24"/>
        <v>Down</v>
      </c>
    </row>
    <row r="280" spans="2:12" x14ac:dyDescent="0.25">
      <c r="B280" s="1">
        <v>42410</v>
      </c>
      <c r="C280" s="3">
        <f t="shared" si="20"/>
        <v>2</v>
      </c>
      <c r="D280" s="3">
        <f t="shared" si="21"/>
        <v>10</v>
      </c>
      <c r="E280" s="3" t="str">
        <f t="shared" si="22"/>
        <v>02/10</v>
      </c>
      <c r="F280" s="3">
        <f t="shared" si="23"/>
        <v>2016</v>
      </c>
      <c r="G280" s="2">
        <v>4283.59</v>
      </c>
      <c r="H280" s="2">
        <v>4268.76</v>
      </c>
      <c r="I280" s="2">
        <v>4318.28</v>
      </c>
      <c r="J280" s="2">
        <v>4369.62</v>
      </c>
      <c r="K280" s="2">
        <v>4280.7299999999996</v>
      </c>
      <c r="L280" s="6" t="str">
        <f t="shared" si="24"/>
        <v>Up</v>
      </c>
    </row>
    <row r="281" spans="2:12" x14ac:dyDescent="0.25">
      <c r="B281" s="1">
        <v>42411</v>
      </c>
      <c r="C281" s="3">
        <f t="shared" si="20"/>
        <v>2</v>
      </c>
      <c r="D281" s="3">
        <f t="shared" si="21"/>
        <v>11</v>
      </c>
      <c r="E281" s="3" t="str">
        <f t="shared" si="22"/>
        <v>02/11</v>
      </c>
      <c r="F281" s="3">
        <f t="shared" si="23"/>
        <v>2016</v>
      </c>
      <c r="G281" s="2">
        <v>4266.84</v>
      </c>
      <c r="H281" s="2">
        <v>4283.59</v>
      </c>
      <c r="I281" s="2">
        <v>4218.8100000000004</v>
      </c>
      <c r="J281" s="2">
        <v>4293.22</v>
      </c>
      <c r="K281" s="2">
        <v>4209.76</v>
      </c>
      <c r="L281" s="6" t="str">
        <f t="shared" si="24"/>
        <v>Down</v>
      </c>
    </row>
    <row r="282" spans="2:12" x14ac:dyDescent="0.25">
      <c r="B282" s="1">
        <v>42412</v>
      </c>
      <c r="C282" s="3">
        <f t="shared" si="20"/>
        <v>2</v>
      </c>
      <c r="D282" s="3">
        <f t="shared" si="21"/>
        <v>12</v>
      </c>
      <c r="E282" s="3" t="str">
        <f t="shared" si="22"/>
        <v>02/12</v>
      </c>
      <c r="F282" s="3">
        <f t="shared" si="23"/>
        <v>2016</v>
      </c>
      <c r="G282" s="2">
        <v>4337.51</v>
      </c>
      <c r="H282" s="2">
        <v>4266.84</v>
      </c>
      <c r="I282" s="2">
        <v>4307.29</v>
      </c>
      <c r="J282" s="2">
        <v>4340.13</v>
      </c>
      <c r="K282" s="2">
        <v>4274.1499999999996</v>
      </c>
      <c r="L282" s="6" t="str">
        <f t="shared" si="24"/>
        <v>Up</v>
      </c>
    </row>
    <row r="283" spans="2:12" x14ac:dyDescent="0.25">
      <c r="B283" s="1">
        <v>42416</v>
      </c>
      <c r="C283" s="3">
        <f t="shared" si="20"/>
        <v>2</v>
      </c>
      <c r="D283" s="3">
        <f t="shared" si="21"/>
        <v>16</v>
      </c>
      <c r="E283" s="3" t="str">
        <f t="shared" si="22"/>
        <v>02/16</v>
      </c>
      <c r="F283" s="3">
        <f t="shared" si="23"/>
        <v>2016</v>
      </c>
      <c r="G283" s="2">
        <v>4435.96</v>
      </c>
      <c r="H283" s="2">
        <v>4337.51</v>
      </c>
      <c r="I283" s="2">
        <v>4397.95</v>
      </c>
      <c r="J283" s="2">
        <v>4435.96</v>
      </c>
      <c r="K283" s="2">
        <v>4376.5200000000004</v>
      </c>
      <c r="L283" s="6" t="str">
        <f t="shared" si="24"/>
        <v>Up</v>
      </c>
    </row>
    <row r="284" spans="2:12" x14ac:dyDescent="0.25">
      <c r="B284" s="1">
        <v>42417</v>
      </c>
      <c r="C284" s="3">
        <f t="shared" si="20"/>
        <v>2</v>
      </c>
      <c r="D284" s="3">
        <f t="shared" si="21"/>
        <v>17</v>
      </c>
      <c r="E284" s="3" t="str">
        <f t="shared" si="22"/>
        <v>02/17</v>
      </c>
      <c r="F284" s="3">
        <f t="shared" si="23"/>
        <v>2016</v>
      </c>
      <c r="G284" s="2">
        <v>4534.0600000000004</v>
      </c>
      <c r="H284" s="2">
        <v>4435.96</v>
      </c>
      <c r="I284" s="2">
        <v>4471.66</v>
      </c>
      <c r="J284" s="2">
        <v>4540.78</v>
      </c>
      <c r="K284" s="2">
        <v>4463.51</v>
      </c>
      <c r="L284" s="6" t="str">
        <f t="shared" si="24"/>
        <v>Up</v>
      </c>
    </row>
    <row r="285" spans="2:12" x14ac:dyDescent="0.25">
      <c r="B285" s="1">
        <v>42418</v>
      </c>
      <c r="C285" s="3">
        <f t="shared" si="20"/>
        <v>2</v>
      </c>
      <c r="D285" s="3">
        <f t="shared" si="21"/>
        <v>18</v>
      </c>
      <c r="E285" s="3" t="str">
        <f t="shared" si="22"/>
        <v>02/18</v>
      </c>
      <c r="F285" s="3">
        <f t="shared" si="23"/>
        <v>2016</v>
      </c>
      <c r="G285" s="2">
        <v>4487.54</v>
      </c>
      <c r="H285" s="2">
        <v>4534.0600000000004</v>
      </c>
      <c r="I285" s="2">
        <v>4548.1000000000004</v>
      </c>
      <c r="J285" s="2">
        <v>4548.47</v>
      </c>
      <c r="K285" s="2">
        <v>4482.7700000000004</v>
      </c>
      <c r="L285" s="6" t="str">
        <f t="shared" si="24"/>
        <v>Down</v>
      </c>
    </row>
    <row r="286" spans="2:12" x14ac:dyDescent="0.25">
      <c r="B286" s="1">
        <v>42419</v>
      </c>
      <c r="C286" s="3">
        <f t="shared" si="20"/>
        <v>2</v>
      </c>
      <c r="D286" s="3">
        <f t="shared" si="21"/>
        <v>19</v>
      </c>
      <c r="E286" s="3" t="str">
        <f t="shared" si="22"/>
        <v>02/19</v>
      </c>
      <c r="F286" s="3">
        <f t="shared" si="23"/>
        <v>2016</v>
      </c>
      <c r="G286" s="2">
        <v>4504.43</v>
      </c>
      <c r="H286" s="2">
        <v>4487.54</v>
      </c>
      <c r="I286" s="2">
        <v>4464.67</v>
      </c>
      <c r="J286" s="2">
        <v>4513.1499999999996</v>
      </c>
      <c r="K286" s="2">
        <v>4455.1000000000004</v>
      </c>
      <c r="L286" s="6" t="str">
        <f t="shared" si="24"/>
        <v>Up</v>
      </c>
    </row>
    <row r="287" spans="2:12" x14ac:dyDescent="0.25">
      <c r="B287" s="1">
        <v>42422</v>
      </c>
      <c r="C287" s="3">
        <f t="shared" si="20"/>
        <v>2</v>
      </c>
      <c r="D287" s="3">
        <f t="shared" si="21"/>
        <v>22</v>
      </c>
      <c r="E287" s="3" t="str">
        <f t="shared" si="22"/>
        <v>02/22</v>
      </c>
      <c r="F287" s="3">
        <f t="shared" si="23"/>
        <v>2016</v>
      </c>
      <c r="G287" s="2">
        <v>4570.6099999999997</v>
      </c>
      <c r="H287" s="2">
        <v>4504.43</v>
      </c>
      <c r="I287" s="2">
        <v>4548.3100000000004</v>
      </c>
      <c r="J287" s="2">
        <v>4576.47</v>
      </c>
      <c r="K287" s="2">
        <v>4546.55</v>
      </c>
      <c r="L287" s="6" t="str">
        <f t="shared" si="24"/>
        <v>Up</v>
      </c>
    </row>
    <row r="288" spans="2:12" x14ac:dyDescent="0.25">
      <c r="B288" s="1">
        <v>42423</v>
      </c>
      <c r="C288" s="3">
        <f t="shared" si="20"/>
        <v>2</v>
      </c>
      <c r="D288" s="3">
        <f t="shared" si="21"/>
        <v>23</v>
      </c>
      <c r="E288" s="3" t="str">
        <f t="shared" si="22"/>
        <v>02/23</v>
      </c>
      <c r="F288" s="3">
        <f t="shared" si="23"/>
        <v>2016</v>
      </c>
      <c r="G288" s="2">
        <v>4503.58</v>
      </c>
      <c r="H288" s="2">
        <v>4570.6099999999997</v>
      </c>
      <c r="I288" s="2">
        <v>4550.05</v>
      </c>
      <c r="J288" s="2">
        <v>4558.0600000000004</v>
      </c>
      <c r="K288" s="2">
        <v>4500.9399999999996</v>
      </c>
      <c r="L288" s="6" t="str">
        <f t="shared" si="24"/>
        <v>Down</v>
      </c>
    </row>
    <row r="289" spans="2:12" x14ac:dyDescent="0.25">
      <c r="B289" s="1">
        <v>42424</v>
      </c>
      <c r="C289" s="3">
        <f t="shared" si="20"/>
        <v>2</v>
      </c>
      <c r="D289" s="3">
        <f t="shared" si="21"/>
        <v>24</v>
      </c>
      <c r="E289" s="3" t="str">
        <f t="shared" si="22"/>
        <v>02/24</v>
      </c>
      <c r="F289" s="3">
        <f t="shared" si="23"/>
        <v>2016</v>
      </c>
      <c r="G289" s="2">
        <v>4542.6099999999997</v>
      </c>
      <c r="H289" s="2">
        <v>4503.58</v>
      </c>
      <c r="I289" s="2">
        <v>4453.93</v>
      </c>
      <c r="J289" s="2">
        <v>4547.6400000000003</v>
      </c>
      <c r="K289" s="2">
        <v>4425.72</v>
      </c>
      <c r="L289" s="6" t="str">
        <f t="shared" si="24"/>
        <v>Up</v>
      </c>
    </row>
    <row r="290" spans="2:12" x14ac:dyDescent="0.25">
      <c r="B290" s="1">
        <v>42425</v>
      </c>
      <c r="C290" s="3">
        <f t="shared" si="20"/>
        <v>2</v>
      </c>
      <c r="D290" s="3">
        <f t="shared" si="21"/>
        <v>25</v>
      </c>
      <c r="E290" s="3" t="str">
        <f t="shared" si="22"/>
        <v>02/25</v>
      </c>
      <c r="F290" s="3">
        <f t="shared" si="23"/>
        <v>2016</v>
      </c>
      <c r="G290" s="2">
        <v>4582.2</v>
      </c>
      <c r="H290" s="2">
        <v>4542.6099999999997</v>
      </c>
      <c r="I290" s="2">
        <v>4554.7299999999996</v>
      </c>
      <c r="J290" s="2">
        <v>4582.2</v>
      </c>
      <c r="K290" s="2">
        <v>4516.8900000000003</v>
      </c>
      <c r="L290" s="6" t="str">
        <f t="shared" si="24"/>
        <v>Up</v>
      </c>
    </row>
    <row r="291" spans="2:12" x14ac:dyDescent="0.25">
      <c r="B291" s="1">
        <v>42426</v>
      </c>
      <c r="C291" s="3">
        <f t="shared" si="20"/>
        <v>2</v>
      </c>
      <c r="D291" s="3">
        <f t="shared" si="21"/>
        <v>26</v>
      </c>
      <c r="E291" s="3" t="str">
        <f t="shared" si="22"/>
        <v>02/26</v>
      </c>
      <c r="F291" s="3">
        <f t="shared" si="23"/>
        <v>2016</v>
      </c>
      <c r="G291" s="2">
        <v>4590.47</v>
      </c>
      <c r="H291" s="2">
        <v>4582.2</v>
      </c>
      <c r="I291" s="2">
        <v>4615.1400000000003</v>
      </c>
      <c r="J291" s="2">
        <v>4618.8500000000004</v>
      </c>
      <c r="K291" s="2">
        <v>4580.78</v>
      </c>
      <c r="L291" s="6" t="str">
        <f t="shared" si="24"/>
        <v>Up</v>
      </c>
    </row>
    <row r="292" spans="2:12" x14ac:dyDescent="0.25">
      <c r="B292" s="1">
        <v>42429</v>
      </c>
      <c r="C292" s="3">
        <f t="shared" si="20"/>
        <v>2</v>
      </c>
      <c r="D292" s="3">
        <f t="shared" si="21"/>
        <v>29</v>
      </c>
      <c r="E292" s="3" t="str">
        <f t="shared" si="22"/>
        <v>02/29</v>
      </c>
      <c r="F292" s="3">
        <f t="shared" si="23"/>
        <v>2016</v>
      </c>
      <c r="G292" s="2">
        <v>4557.95</v>
      </c>
      <c r="H292" s="2">
        <v>4590.47</v>
      </c>
      <c r="I292" s="2">
        <v>4585.3</v>
      </c>
      <c r="J292" s="2">
        <v>4619.8999999999996</v>
      </c>
      <c r="K292" s="2">
        <v>4557.46</v>
      </c>
      <c r="L292" s="6" t="str">
        <f t="shared" si="24"/>
        <v>Down</v>
      </c>
    </row>
    <row r="293" spans="2:12" x14ac:dyDescent="0.25">
      <c r="B293" s="1">
        <v>42430</v>
      </c>
      <c r="C293" s="3">
        <f t="shared" si="20"/>
        <v>3</v>
      </c>
      <c r="D293" s="3">
        <f t="shared" si="21"/>
        <v>1</v>
      </c>
      <c r="E293" s="3" t="str">
        <f t="shared" si="22"/>
        <v>03/01</v>
      </c>
      <c r="F293" s="3">
        <f t="shared" si="23"/>
        <v>2016</v>
      </c>
      <c r="G293" s="2">
        <v>4689.6000000000004</v>
      </c>
      <c r="H293" s="2">
        <v>4557.95</v>
      </c>
      <c r="I293" s="2">
        <v>4596.01</v>
      </c>
      <c r="J293" s="2">
        <v>4689.6000000000004</v>
      </c>
      <c r="K293" s="2">
        <v>4581.75</v>
      </c>
      <c r="L293" s="6" t="str">
        <f t="shared" si="24"/>
        <v>Up</v>
      </c>
    </row>
    <row r="294" spans="2:12" x14ac:dyDescent="0.25">
      <c r="B294" s="1">
        <v>42431</v>
      </c>
      <c r="C294" s="3">
        <f t="shared" si="20"/>
        <v>3</v>
      </c>
      <c r="D294" s="3">
        <f t="shared" si="21"/>
        <v>2</v>
      </c>
      <c r="E294" s="3" t="str">
        <f t="shared" si="22"/>
        <v>03/02</v>
      </c>
      <c r="F294" s="3">
        <f t="shared" si="23"/>
        <v>2016</v>
      </c>
      <c r="G294" s="2">
        <v>4703.42</v>
      </c>
      <c r="H294" s="2">
        <v>4689.6000000000004</v>
      </c>
      <c r="I294" s="2">
        <v>4683.8</v>
      </c>
      <c r="J294" s="2">
        <v>4703.58</v>
      </c>
      <c r="K294" s="2">
        <v>4665.93</v>
      </c>
      <c r="L294" s="6" t="str">
        <f t="shared" si="24"/>
        <v>Up</v>
      </c>
    </row>
    <row r="295" spans="2:12" x14ac:dyDescent="0.25">
      <c r="B295" s="1">
        <v>42432</v>
      </c>
      <c r="C295" s="3">
        <f t="shared" si="20"/>
        <v>3</v>
      </c>
      <c r="D295" s="3">
        <f t="shared" si="21"/>
        <v>3</v>
      </c>
      <c r="E295" s="3" t="str">
        <f t="shared" si="22"/>
        <v>03/03</v>
      </c>
      <c r="F295" s="3">
        <f t="shared" si="23"/>
        <v>2016</v>
      </c>
      <c r="G295" s="2">
        <v>4707.42</v>
      </c>
      <c r="H295" s="2">
        <v>4703.42</v>
      </c>
      <c r="I295" s="2">
        <v>4698.38</v>
      </c>
      <c r="J295" s="2">
        <v>4707.72</v>
      </c>
      <c r="K295" s="2">
        <v>4674.46</v>
      </c>
      <c r="L295" s="6" t="str">
        <f t="shared" si="24"/>
        <v>Up</v>
      </c>
    </row>
    <row r="296" spans="2:12" x14ac:dyDescent="0.25">
      <c r="B296" s="1">
        <v>42433</v>
      </c>
      <c r="C296" s="3">
        <f t="shared" si="20"/>
        <v>3</v>
      </c>
      <c r="D296" s="3">
        <f t="shared" si="21"/>
        <v>4</v>
      </c>
      <c r="E296" s="3" t="str">
        <f t="shared" si="22"/>
        <v>03/04</v>
      </c>
      <c r="F296" s="3">
        <f t="shared" si="23"/>
        <v>2016</v>
      </c>
      <c r="G296" s="2">
        <v>4717.0200000000004</v>
      </c>
      <c r="H296" s="2">
        <v>4707.42</v>
      </c>
      <c r="I296" s="2">
        <v>4715.76</v>
      </c>
      <c r="J296" s="2">
        <v>4746.6499999999996</v>
      </c>
      <c r="K296" s="2">
        <v>4687.9399999999996</v>
      </c>
      <c r="L296" s="6" t="str">
        <f t="shared" si="24"/>
        <v>Up</v>
      </c>
    </row>
    <row r="297" spans="2:12" x14ac:dyDescent="0.25">
      <c r="B297" s="1">
        <v>42436</v>
      </c>
      <c r="C297" s="3">
        <f t="shared" si="20"/>
        <v>3</v>
      </c>
      <c r="D297" s="3">
        <f t="shared" si="21"/>
        <v>7</v>
      </c>
      <c r="E297" s="3" t="str">
        <f t="shared" si="22"/>
        <v>03/07</v>
      </c>
      <c r="F297" s="3">
        <f t="shared" si="23"/>
        <v>2016</v>
      </c>
      <c r="G297" s="2">
        <v>4708.25</v>
      </c>
      <c r="H297" s="2">
        <v>4717.0200000000004</v>
      </c>
      <c r="I297" s="2">
        <v>4690.88</v>
      </c>
      <c r="J297" s="2">
        <v>4731.1899999999996</v>
      </c>
      <c r="K297" s="2">
        <v>4674.82</v>
      </c>
      <c r="L297" s="6" t="str">
        <f t="shared" si="24"/>
        <v>Down</v>
      </c>
    </row>
    <row r="298" spans="2:12" x14ac:dyDescent="0.25">
      <c r="B298" s="1">
        <v>42437</v>
      </c>
      <c r="C298" s="3">
        <f t="shared" si="20"/>
        <v>3</v>
      </c>
      <c r="D298" s="3">
        <f t="shared" si="21"/>
        <v>8</v>
      </c>
      <c r="E298" s="3" t="str">
        <f t="shared" si="22"/>
        <v>03/08</v>
      </c>
      <c r="F298" s="3">
        <f t="shared" si="23"/>
        <v>2016</v>
      </c>
      <c r="G298" s="2">
        <v>4648.82</v>
      </c>
      <c r="H298" s="2">
        <v>4708.25</v>
      </c>
      <c r="I298" s="2">
        <v>4676.22</v>
      </c>
      <c r="J298" s="2">
        <v>4695.04</v>
      </c>
      <c r="K298" s="2">
        <v>4642.8599999999997</v>
      </c>
      <c r="L298" s="6" t="str">
        <f t="shared" si="24"/>
        <v>Down</v>
      </c>
    </row>
    <row r="299" spans="2:12" x14ac:dyDescent="0.25">
      <c r="B299" s="1">
        <v>42438</v>
      </c>
      <c r="C299" s="3">
        <f t="shared" si="20"/>
        <v>3</v>
      </c>
      <c r="D299" s="3">
        <f t="shared" si="21"/>
        <v>9</v>
      </c>
      <c r="E299" s="3" t="str">
        <f t="shared" si="22"/>
        <v>03/09</v>
      </c>
      <c r="F299" s="3">
        <f t="shared" si="23"/>
        <v>2016</v>
      </c>
      <c r="G299" s="2">
        <v>4674.38</v>
      </c>
      <c r="H299" s="2">
        <v>4648.82</v>
      </c>
      <c r="I299" s="2">
        <v>4666.42</v>
      </c>
      <c r="J299" s="2">
        <v>4676.47</v>
      </c>
      <c r="K299" s="2">
        <v>4642.42</v>
      </c>
      <c r="L299" s="6" t="str">
        <f t="shared" si="24"/>
        <v>Up</v>
      </c>
    </row>
    <row r="300" spans="2:12" x14ac:dyDescent="0.25">
      <c r="B300" s="1">
        <v>42439</v>
      </c>
      <c r="C300" s="3">
        <f t="shared" si="20"/>
        <v>3</v>
      </c>
      <c r="D300" s="3">
        <f t="shared" si="21"/>
        <v>10</v>
      </c>
      <c r="E300" s="3" t="str">
        <f t="shared" si="22"/>
        <v>03/10</v>
      </c>
      <c r="F300" s="3">
        <f t="shared" si="23"/>
        <v>2016</v>
      </c>
      <c r="G300" s="2">
        <v>4662.16</v>
      </c>
      <c r="H300" s="2">
        <v>4674.38</v>
      </c>
      <c r="I300" s="2">
        <v>4691.2</v>
      </c>
      <c r="J300" s="2">
        <v>4716.1400000000003</v>
      </c>
      <c r="K300" s="2">
        <v>4607.99</v>
      </c>
      <c r="L300" s="6" t="str">
        <f t="shared" si="24"/>
        <v>Down</v>
      </c>
    </row>
    <row r="301" spans="2:12" x14ac:dyDescent="0.25">
      <c r="B301" s="1">
        <v>42440</v>
      </c>
      <c r="C301" s="3">
        <f t="shared" si="20"/>
        <v>3</v>
      </c>
      <c r="D301" s="3">
        <f t="shared" si="21"/>
        <v>11</v>
      </c>
      <c r="E301" s="3" t="str">
        <f t="shared" si="22"/>
        <v>03/11</v>
      </c>
      <c r="F301" s="3">
        <f t="shared" si="23"/>
        <v>2016</v>
      </c>
      <c r="G301" s="2">
        <v>4748.47</v>
      </c>
      <c r="H301" s="2">
        <v>4662.16</v>
      </c>
      <c r="I301" s="2">
        <v>4712.38</v>
      </c>
      <c r="J301" s="2">
        <v>4748.79</v>
      </c>
      <c r="K301" s="2">
        <v>4700.91</v>
      </c>
      <c r="L301" s="6" t="str">
        <f t="shared" si="24"/>
        <v>Up</v>
      </c>
    </row>
    <row r="302" spans="2:12" x14ac:dyDescent="0.25">
      <c r="B302" s="1">
        <v>42443</v>
      </c>
      <c r="C302" s="3">
        <f t="shared" si="20"/>
        <v>3</v>
      </c>
      <c r="D302" s="3">
        <f t="shared" si="21"/>
        <v>14</v>
      </c>
      <c r="E302" s="3" t="str">
        <f t="shared" si="22"/>
        <v>03/14</v>
      </c>
      <c r="F302" s="3">
        <f t="shared" si="23"/>
        <v>2016</v>
      </c>
      <c r="G302" s="2">
        <v>4750.28</v>
      </c>
      <c r="H302" s="2">
        <v>4748.47</v>
      </c>
      <c r="I302" s="2">
        <v>4733.3900000000003</v>
      </c>
      <c r="J302" s="2">
        <v>4762.2700000000004</v>
      </c>
      <c r="K302" s="2">
        <v>4731.51</v>
      </c>
      <c r="L302" s="6" t="str">
        <f t="shared" si="24"/>
        <v>Up</v>
      </c>
    </row>
    <row r="303" spans="2:12" x14ac:dyDescent="0.25">
      <c r="B303" s="1">
        <v>42444</v>
      </c>
      <c r="C303" s="3">
        <f t="shared" si="20"/>
        <v>3</v>
      </c>
      <c r="D303" s="3">
        <f t="shared" si="21"/>
        <v>15</v>
      </c>
      <c r="E303" s="3" t="str">
        <f t="shared" si="22"/>
        <v>03/15</v>
      </c>
      <c r="F303" s="3">
        <f t="shared" si="23"/>
        <v>2016</v>
      </c>
      <c r="G303" s="2">
        <v>4728.67</v>
      </c>
      <c r="H303" s="2">
        <v>4750.28</v>
      </c>
      <c r="I303" s="2">
        <v>4731.1400000000003</v>
      </c>
      <c r="J303" s="2">
        <v>4735.2700000000004</v>
      </c>
      <c r="K303" s="2">
        <v>4712.07</v>
      </c>
      <c r="L303" s="6" t="str">
        <f t="shared" si="24"/>
        <v>Down</v>
      </c>
    </row>
    <row r="304" spans="2:12" x14ac:dyDescent="0.25">
      <c r="B304" s="1">
        <v>42445</v>
      </c>
      <c r="C304" s="3">
        <f t="shared" si="20"/>
        <v>3</v>
      </c>
      <c r="D304" s="3">
        <f t="shared" si="21"/>
        <v>16</v>
      </c>
      <c r="E304" s="3" t="str">
        <f t="shared" si="22"/>
        <v>03/16</v>
      </c>
      <c r="F304" s="3">
        <f t="shared" si="23"/>
        <v>2016</v>
      </c>
      <c r="G304" s="2">
        <v>4763.97</v>
      </c>
      <c r="H304" s="2">
        <v>4728.67</v>
      </c>
      <c r="I304" s="2">
        <v>4717.88</v>
      </c>
      <c r="J304" s="2">
        <v>4774.78</v>
      </c>
      <c r="K304" s="2">
        <v>4716.45</v>
      </c>
      <c r="L304" s="6" t="str">
        <f t="shared" si="24"/>
        <v>Up</v>
      </c>
    </row>
    <row r="305" spans="2:12" x14ac:dyDescent="0.25">
      <c r="B305" s="1">
        <v>42446</v>
      </c>
      <c r="C305" s="3">
        <f t="shared" si="20"/>
        <v>3</v>
      </c>
      <c r="D305" s="3">
        <f t="shared" si="21"/>
        <v>17</v>
      </c>
      <c r="E305" s="3" t="str">
        <f t="shared" si="22"/>
        <v>03/17</v>
      </c>
      <c r="F305" s="3">
        <f t="shared" si="23"/>
        <v>2016</v>
      </c>
      <c r="G305" s="2">
        <v>4774.99</v>
      </c>
      <c r="H305" s="2">
        <v>4763.97</v>
      </c>
      <c r="I305" s="2">
        <v>4752.62</v>
      </c>
      <c r="J305" s="2">
        <v>4788.09</v>
      </c>
      <c r="K305" s="2">
        <v>4737.97</v>
      </c>
      <c r="L305" s="6" t="str">
        <f t="shared" si="24"/>
        <v>Up</v>
      </c>
    </row>
    <row r="306" spans="2:12" x14ac:dyDescent="0.25">
      <c r="B306" s="1">
        <v>42447</v>
      </c>
      <c r="C306" s="3">
        <f t="shared" si="20"/>
        <v>3</v>
      </c>
      <c r="D306" s="3">
        <f t="shared" si="21"/>
        <v>18</v>
      </c>
      <c r="E306" s="3" t="str">
        <f t="shared" si="22"/>
        <v>03/18</v>
      </c>
      <c r="F306" s="3">
        <f t="shared" si="23"/>
        <v>2016</v>
      </c>
      <c r="G306" s="2">
        <v>4795.6499999999996</v>
      </c>
      <c r="H306" s="2">
        <v>4774.99</v>
      </c>
      <c r="I306" s="2">
        <v>4784.63</v>
      </c>
      <c r="J306" s="2">
        <v>4804.58</v>
      </c>
      <c r="K306" s="2">
        <v>4772.41</v>
      </c>
      <c r="L306" s="6" t="str">
        <f t="shared" si="24"/>
        <v>Up</v>
      </c>
    </row>
    <row r="307" spans="2:12" x14ac:dyDescent="0.25">
      <c r="B307" s="1">
        <v>42450</v>
      </c>
      <c r="C307" s="3">
        <f t="shared" si="20"/>
        <v>3</v>
      </c>
      <c r="D307" s="3">
        <f t="shared" si="21"/>
        <v>21</v>
      </c>
      <c r="E307" s="3" t="str">
        <f t="shared" si="22"/>
        <v>03/21</v>
      </c>
      <c r="F307" s="3">
        <f t="shared" si="23"/>
        <v>2016</v>
      </c>
      <c r="G307" s="2">
        <v>4808.87</v>
      </c>
      <c r="H307" s="2">
        <v>4795.6499999999996</v>
      </c>
      <c r="I307" s="2">
        <v>4787.3100000000004</v>
      </c>
      <c r="J307" s="2">
        <v>4814.8500000000004</v>
      </c>
      <c r="K307" s="2">
        <v>4785.38</v>
      </c>
      <c r="L307" s="6" t="str">
        <f t="shared" si="24"/>
        <v>Up</v>
      </c>
    </row>
    <row r="308" spans="2:12" x14ac:dyDescent="0.25">
      <c r="B308" s="1">
        <v>42451</v>
      </c>
      <c r="C308" s="3">
        <f t="shared" si="20"/>
        <v>3</v>
      </c>
      <c r="D308" s="3">
        <f t="shared" si="21"/>
        <v>22</v>
      </c>
      <c r="E308" s="3" t="str">
        <f t="shared" si="22"/>
        <v>03/22</v>
      </c>
      <c r="F308" s="3">
        <f t="shared" si="23"/>
        <v>2016</v>
      </c>
      <c r="G308" s="2">
        <v>4821.66</v>
      </c>
      <c r="H308" s="2">
        <v>4808.87</v>
      </c>
      <c r="I308" s="2">
        <v>4783.6000000000004</v>
      </c>
      <c r="J308" s="2">
        <v>4835.6000000000004</v>
      </c>
      <c r="K308" s="2">
        <v>4781.71</v>
      </c>
      <c r="L308" s="6" t="str">
        <f t="shared" si="24"/>
        <v>Up</v>
      </c>
    </row>
    <row r="309" spans="2:12" x14ac:dyDescent="0.25">
      <c r="B309" s="1">
        <v>42452</v>
      </c>
      <c r="C309" s="3">
        <f t="shared" si="20"/>
        <v>3</v>
      </c>
      <c r="D309" s="3">
        <f t="shared" si="21"/>
        <v>23</v>
      </c>
      <c r="E309" s="3" t="str">
        <f t="shared" si="22"/>
        <v>03/23</v>
      </c>
      <c r="F309" s="3">
        <f t="shared" si="23"/>
        <v>2016</v>
      </c>
      <c r="G309" s="2">
        <v>4768.8599999999997</v>
      </c>
      <c r="H309" s="2">
        <v>4821.66</v>
      </c>
      <c r="I309" s="2">
        <v>4813.87</v>
      </c>
      <c r="J309" s="2">
        <v>4816.67</v>
      </c>
      <c r="K309" s="2">
        <v>4765.37</v>
      </c>
      <c r="L309" s="6" t="str">
        <f t="shared" si="24"/>
        <v>Down</v>
      </c>
    </row>
    <row r="310" spans="2:12" x14ac:dyDescent="0.25">
      <c r="B310" s="1">
        <v>42453</v>
      </c>
      <c r="C310" s="3">
        <f t="shared" si="20"/>
        <v>3</v>
      </c>
      <c r="D310" s="3">
        <f t="shared" si="21"/>
        <v>24</v>
      </c>
      <c r="E310" s="3" t="str">
        <f t="shared" si="22"/>
        <v>03/24</v>
      </c>
      <c r="F310" s="3">
        <f t="shared" si="23"/>
        <v>2016</v>
      </c>
      <c r="G310" s="2">
        <v>4773.5</v>
      </c>
      <c r="H310" s="2">
        <v>4768.8599999999997</v>
      </c>
      <c r="I310" s="2">
        <v>4743.3599999999997</v>
      </c>
      <c r="J310" s="2">
        <v>4773.5</v>
      </c>
      <c r="K310" s="2">
        <v>4734.7700000000004</v>
      </c>
      <c r="L310" s="6" t="str">
        <f t="shared" si="24"/>
        <v>Up</v>
      </c>
    </row>
    <row r="311" spans="2:12" x14ac:dyDescent="0.25">
      <c r="B311" s="1">
        <v>42457</v>
      </c>
      <c r="C311" s="3">
        <f t="shared" si="20"/>
        <v>3</v>
      </c>
      <c r="D311" s="3">
        <f t="shared" si="21"/>
        <v>28</v>
      </c>
      <c r="E311" s="3" t="str">
        <f t="shared" si="22"/>
        <v>03/28</v>
      </c>
      <c r="F311" s="3">
        <f t="shared" si="23"/>
        <v>2016</v>
      </c>
      <c r="G311" s="2">
        <v>4766.79</v>
      </c>
      <c r="H311" s="2">
        <v>4773.5</v>
      </c>
      <c r="I311" s="2">
        <v>4785.25</v>
      </c>
      <c r="J311" s="2">
        <v>4787.3900000000003</v>
      </c>
      <c r="K311" s="2">
        <v>4760.01</v>
      </c>
      <c r="L311" s="6" t="str">
        <f t="shared" si="24"/>
        <v>Down</v>
      </c>
    </row>
    <row r="312" spans="2:12" x14ac:dyDescent="0.25">
      <c r="B312" s="1">
        <v>42458</v>
      </c>
      <c r="C312" s="3">
        <f t="shared" si="20"/>
        <v>3</v>
      </c>
      <c r="D312" s="3">
        <f t="shared" si="21"/>
        <v>29</v>
      </c>
      <c r="E312" s="3" t="str">
        <f t="shared" si="22"/>
        <v>03/29</v>
      </c>
      <c r="F312" s="3">
        <f t="shared" si="23"/>
        <v>2016</v>
      </c>
      <c r="G312" s="2">
        <v>4846.62</v>
      </c>
      <c r="H312" s="2">
        <v>4766.79</v>
      </c>
      <c r="I312" s="2">
        <v>4756.55</v>
      </c>
      <c r="J312" s="2">
        <v>4849.3100000000004</v>
      </c>
      <c r="K312" s="2">
        <v>4749.78</v>
      </c>
      <c r="L312" s="6" t="str">
        <f t="shared" si="24"/>
        <v>Up</v>
      </c>
    </row>
    <row r="313" spans="2:12" x14ac:dyDescent="0.25">
      <c r="B313" s="1">
        <v>42459</v>
      </c>
      <c r="C313" s="3">
        <f t="shared" si="20"/>
        <v>3</v>
      </c>
      <c r="D313" s="3">
        <f t="shared" si="21"/>
        <v>30</v>
      </c>
      <c r="E313" s="3" t="str">
        <f t="shared" si="22"/>
        <v>03/30</v>
      </c>
      <c r="F313" s="3">
        <f t="shared" si="23"/>
        <v>2016</v>
      </c>
      <c r="G313" s="2">
        <v>4869.29</v>
      </c>
      <c r="H313" s="2">
        <v>4846.62</v>
      </c>
      <c r="I313" s="2">
        <v>4875.46</v>
      </c>
      <c r="J313" s="2">
        <v>4899.1400000000003</v>
      </c>
      <c r="K313" s="2">
        <v>4859.3500000000004</v>
      </c>
      <c r="L313" s="6" t="str">
        <f t="shared" si="24"/>
        <v>Up</v>
      </c>
    </row>
    <row r="314" spans="2:12" x14ac:dyDescent="0.25">
      <c r="B314" s="1">
        <v>42460</v>
      </c>
      <c r="C314" s="3">
        <f t="shared" si="20"/>
        <v>3</v>
      </c>
      <c r="D314" s="3">
        <f t="shared" si="21"/>
        <v>31</v>
      </c>
      <c r="E314" s="3" t="str">
        <f t="shared" si="22"/>
        <v>03/31</v>
      </c>
      <c r="F314" s="3">
        <f t="shared" si="23"/>
        <v>2016</v>
      </c>
      <c r="G314" s="2">
        <v>4869.8500000000004</v>
      </c>
      <c r="H314" s="2">
        <v>4869.29</v>
      </c>
      <c r="I314" s="2">
        <v>4869.57</v>
      </c>
      <c r="J314" s="2">
        <v>4891.3</v>
      </c>
      <c r="K314" s="2">
        <v>4864.41</v>
      </c>
      <c r="L314" s="6" t="str">
        <f t="shared" si="24"/>
        <v>Up</v>
      </c>
    </row>
    <row r="315" spans="2:12" x14ac:dyDescent="0.25">
      <c r="B315" s="1">
        <v>42461</v>
      </c>
      <c r="C315" s="3">
        <f t="shared" si="20"/>
        <v>4</v>
      </c>
      <c r="D315" s="3">
        <f t="shared" si="21"/>
        <v>1</v>
      </c>
      <c r="E315" s="3" t="str">
        <f t="shared" si="22"/>
        <v>04/01</v>
      </c>
      <c r="F315" s="3">
        <f t="shared" si="23"/>
        <v>2016</v>
      </c>
      <c r="G315" s="2">
        <v>4914.54</v>
      </c>
      <c r="H315" s="2">
        <v>4869.8500000000004</v>
      </c>
      <c r="I315" s="2">
        <v>4842.55</v>
      </c>
      <c r="J315" s="2">
        <v>4917.09</v>
      </c>
      <c r="K315" s="2">
        <v>4832.0600000000004</v>
      </c>
      <c r="L315" s="6" t="str">
        <f t="shared" si="24"/>
        <v>Up</v>
      </c>
    </row>
    <row r="316" spans="2:12" x14ac:dyDescent="0.25">
      <c r="B316" s="1">
        <v>42464</v>
      </c>
      <c r="C316" s="3">
        <f t="shared" si="20"/>
        <v>4</v>
      </c>
      <c r="D316" s="3">
        <f t="shared" si="21"/>
        <v>4</v>
      </c>
      <c r="E316" s="3" t="str">
        <f t="shared" si="22"/>
        <v>04/04</v>
      </c>
      <c r="F316" s="3">
        <f t="shared" si="23"/>
        <v>2016</v>
      </c>
      <c r="G316" s="2">
        <v>4891.8</v>
      </c>
      <c r="H316" s="2">
        <v>4914.54</v>
      </c>
      <c r="I316" s="2">
        <v>4911.21</v>
      </c>
      <c r="J316" s="2">
        <v>4917.75</v>
      </c>
      <c r="K316" s="2">
        <v>4885.17</v>
      </c>
      <c r="L316" s="6" t="str">
        <f t="shared" si="24"/>
        <v>Down</v>
      </c>
    </row>
    <row r="317" spans="2:12" x14ac:dyDescent="0.25">
      <c r="B317" s="1">
        <v>42465</v>
      </c>
      <c r="C317" s="3">
        <f t="shared" si="20"/>
        <v>4</v>
      </c>
      <c r="D317" s="3">
        <f t="shared" si="21"/>
        <v>5</v>
      </c>
      <c r="E317" s="3" t="str">
        <f t="shared" si="22"/>
        <v>04/05</v>
      </c>
      <c r="F317" s="3">
        <f t="shared" si="23"/>
        <v>2016</v>
      </c>
      <c r="G317" s="2">
        <v>4843.93</v>
      </c>
      <c r="H317" s="2">
        <v>4891.8</v>
      </c>
      <c r="I317" s="2">
        <v>4855.8999999999996</v>
      </c>
      <c r="J317" s="2">
        <v>4872.7</v>
      </c>
      <c r="K317" s="2">
        <v>4838.62</v>
      </c>
      <c r="L317" s="6" t="str">
        <f t="shared" si="24"/>
        <v>Down</v>
      </c>
    </row>
    <row r="318" spans="2:12" x14ac:dyDescent="0.25">
      <c r="B318" s="1">
        <v>42466</v>
      </c>
      <c r="C318" s="3">
        <f t="shared" si="20"/>
        <v>4</v>
      </c>
      <c r="D318" s="3">
        <f t="shared" si="21"/>
        <v>6</v>
      </c>
      <c r="E318" s="3" t="str">
        <f t="shared" si="22"/>
        <v>04/06</v>
      </c>
      <c r="F318" s="3">
        <f t="shared" si="23"/>
        <v>2016</v>
      </c>
      <c r="G318" s="2">
        <v>4920.72</v>
      </c>
      <c r="H318" s="2">
        <v>4843.93</v>
      </c>
      <c r="I318" s="2">
        <v>4849.58</v>
      </c>
      <c r="J318" s="2">
        <v>4921.51</v>
      </c>
      <c r="K318" s="2">
        <v>4849.28</v>
      </c>
      <c r="L318" s="6" t="str">
        <f t="shared" si="24"/>
        <v>Up</v>
      </c>
    </row>
    <row r="319" spans="2:12" x14ac:dyDescent="0.25">
      <c r="B319" s="1">
        <v>42467</v>
      </c>
      <c r="C319" s="3">
        <f t="shared" si="20"/>
        <v>4</v>
      </c>
      <c r="D319" s="3">
        <f t="shared" si="21"/>
        <v>7</v>
      </c>
      <c r="E319" s="3" t="str">
        <f t="shared" si="22"/>
        <v>04/07</v>
      </c>
      <c r="F319" s="3">
        <f t="shared" si="23"/>
        <v>2016</v>
      </c>
      <c r="G319" s="2">
        <v>4848.37</v>
      </c>
      <c r="H319" s="2">
        <v>4920.72</v>
      </c>
      <c r="I319" s="2">
        <v>4893.57</v>
      </c>
      <c r="J319" s="2">
        <v>4901.49</v>
      </c>
      <c r="K319" s="2">
        <v>4831.49</v>
      </c>
      <c r="L319" s="6" t="str">
        <f t="shared" si="24"/>
        <v>Down</v>
      </c>
    </row>
    <row r="320" spans="2:12" x14ac:dyDescent="0.25">
      <c r="B320" s="1">
        <v>42468</v>
      </c>
      <c r="C320" s="3">
        <f t="shared" si="20"/>
        <v>4</v>
      </c>
      <c r="D320" s="3">
        <f t="shared" si="21"/>
        <v>8</v>
      </c>
      <c r="E320" s="3" t="str">
        <f t="shared" si="22"/>
        <v>04/08</v>
      </c>
      <c r="F320" s="3">
        <f t="shared" si="23"/>
        <v>2016</v>
      </c>
      <c r="G320" s="2">
        <v>4850.6899999999996</v>
      </c>
      <c r="H320" s="2">
        <v>4848.37</v>
      </c>
      <c r="I320" s="2">
        <v>4883.99</v>
      </c>
      <c r="J320" s="2">
        <v>4892.6000000000004</v>
      </c>
      <c r="K320" s="2">
        <v>4835.3599999999997</v>
      </c>
      <c r="L320" s="6" t="str">
        <f t="shared" si="24"/>
        <v>Up</v>
      </c>
    </row>
    <row r="321" spans="2:12" x14ac:dyDescent="0.25">
      <c r="B321" s="1">
        <v>42471</v>
      </c>
      <c r="C321" s="3">
        <f t="shared" si="20"/>
        <v>4</v>
      </c>
      <c r="D321" s="3">
        <f t="shared" si="21"/>
        <v>11</v>
      </c>
      <c r="E321" s="3" t="str">
        <f t="shared" si="22"/>
        <v>04/11</v>
      </c>
      <c r="F321" s="3">
        <f t="shared" si="23"/>
        <v>2016</v>
      </c>
      <c r="G321" s="2">
        <v>4833.3999999999996</v>
      </c>
      <c r="H321" s="2">
        <v>4850.6899999999996</v>
      </c>
      <c r="I321" s="2">
        <v>4873.3900000000003</v>
      </c>
      <c r="J321" s="2">
        <v>4897.55</v>
      </c>
      <c r="K321" s="2">
        <v>4833.3999999999996</v>
      </c>
      <c r="L321" s="6" t="str">
        <f t="shared" si="24"/>
        <v>Down</v>
      </c>
    </row>
    <row r="322" spans="2:12" x14ac:dyDescent="0.25">
      <c r="B322" s="1">
        <v>42472</v>
      </c>
      <c r="C322" s="3">
        <f t="shared" ref="C322:C385" si="25">MONTH(B322)</f>
        <v>4</v>
      </c>
      <c r="D322" s="3">
        <f t="shared" ref="D322:D385" si="26">DAY(B322)</f>
        <v>12</v>
      </c>
      <c r="E322" s="3" t="str">
        <f t="shared" ref="E322:E385" si="27">TEXT(C322,"00")&amp;"/"&amp;TEXT(D322,"00")</f>
        <v>04/12</v>
      </c>
      <c r="F322" s="3">
        <f t="shared" ref="F322:F385" si="28">YEAR(B322)</f>
        <v>2016</v>
      </c>
      <c r="G322" s="2">
        <v>4872.09</v>
      </c>
      <c r="H322" s="2">
        <v>4833.3999999999996</v>
      </c>
      <c r="I322" s="2">
        <v>4838.82</v>
      </c>
      <c r="J322" s="2">
        <v>4879.6000000000004</v>
      </c>
      <c r="K322" s="2">
        <v>4808.91</v>
      </c>
      <c r="L322" s="6" t="str">
        <f t="shared" ref="L322:L385" si="29">IF(G322&gt;H322,"Up","Down")</f>
        <v>Up</v>
      </c>
    </row>
    <row r="323" spans="2:12" x14ac:dyDescent="0.25">
      <c r="B323" s="1">
        <v>42473</v>
      </c>
      <c r="C323" s="3">
        <f t="shared" si="25"/>
        <v>4</v>
      </c>
      <c r="D323" s="3">
        <f t="shared" si="26"/>
        <v>13</v>
      </c>
      <c r="E323" s="3" t="str">
        <f t="shared" si="27"/>
        <v>04/13</v>
      </c>
      <c r="F323" s="3">
        <f t="shared" si="28"/>
        <v>2016</v>
      </c>
      <c r="G323" s="2">
        <v>4947.42</v>
      </c>
      <c r="H323" s="2">
        <v>4872.09</v>
      </c>
      <c r="I323" s="2">
        <v>4904.79</v>
      </c>
      <c r="J323" s="2">
        <v>4951.91</v>
      </c>
      <c r="K323" s="2">
        <v>4903.6000000000004</v>
      </c>
      <c r="L323" s="6" t="str">
        <f t="shared" si="29"/>
        <v>Up</v>
      </c>
    </row>
    <row r="324" spans="2:12" x14ac:dyDescent="0.25">
      <c r="B324" s="1">
        <v>42474</v>
      </c>
      <c r="C324" s="3">
        <f t="shared" si="25"/>
        <v>4</v>
      </c>
      <c r="D324" s="3">
        <f t="shared" si="26"/>
        <v>14</v>
      </c>
      <c r="E324" s="3" t="str">
        <f t="shared" si="27"/>
        <v>04/14</v>
      </c>
      <c r="F324" s="3">
        <f t="shared" si="28"/>
        <v>2016</v>
      </c>
      <c r="G324" s="2">
        <v>4945.8900000000003</v>
      </c>
      <c r="H324" s="2">
        <v>4947.42</v>
      </c>
      <c r="I324" s="2">
        <v>4947.62</v>
      </c>
      <c r="J324" s="2">
        <v>4961.3</v>
      </c>
      <c r="K324" s="2">
        <v>4931.8100000000004</v>
      </c>
      <c r="L324" s="6" t="str">
        <f t="shared" si="29"/>
        <v>Down</v>
      </c>
    </row>
    <row r="325" spans="2:12" x14ac:dyDescent="0.25">
      <c r="B325" s="1">
        <v>42475</v>
      </c>
      <c r="C325" s="3">
        <f t="shared" si="25"/>
        <v>4</v>
      </c>
      <c r="D325" s="3">
        <f t="shared" si="26"/>
        <v>15</v>
      </c>
      <c r="E325" s="3" t="str">
        <f t="shared" si="27"/>
        <v>04/15</v>
      </c>
      <c r="F325" s="3">
        <f t="shared" si="28"/>
        <v>2016</v>
      </c>
      <c r="G325" s="2">
        <v>4938.22</v>
      </c>
      <c r="H325" s="2">
        <v>4945.8900000000003</v>
      </c>
      <c r="I325" s="2">
        <v>4938.83</v>
      </c>
      <c r="J325" s="2">
        <v>4950.43</v>
      </c>
      <c r="K325" s="2">
        <v>4925.46</v>
      </c>
      <c r="L325" s="6" t="str">
        <f t="shared" si="29"/>
        <v>Down</v>
      </c>
    </row>
    <row r="326" spans="2:12" x14ac:dyDescent="0.25">
      <c r="B326" s="1">
        <v>42478</v>
      </c>
      <c r="C326" s="3">
        <f t="shared" si="25"/>
        <v>4</v>
      </c>
      <c r="D326" s="3">
        <f t="shared" si="26"/>
        <v>18</v>
      </c>
      <c r="E326" s="3" t="str">
        <f t="shared" si="27"/>
        <v>04/18</v>
      </c>
      <c r="F326" s="3">
        <f t="shared" si="28"/>
        <v>2016</v>
      </c>
      <c r="G326" s="2">
        <v>4960.0200000000004</v>
      </c>
      <c r="H326" s="2">
        <v>4938.22</v>
      </c>
      <c r="I326" s="2">
        <v>4919.3599999999997</v>
      </c>
      <c r="J326" s="2">
        <v>4960.79</v>
      </c>
      <c r="K326" s="2">
        <v>4915.63</v>
      </c>
      <c r="L326" s="6" t="str">
        <f t="shared" si="29"/>
        <v>Up</v>
      </c>
    </row>
    <row r="327" spans="2:12" x14ac:dyDescent="0.25">
      <c r="B327" s="1">
        <v>42479</v>
      </c>
      <c r="C327" s="3">
        <f t="shared" si="25"/>
        <v>4</v>
      </c>
      <c r="D327" s="3">
        <f t="shared" si="26"/>
        <v>19</v>
      </c>
      <c r="E327" s="3" t="str">
        <f t="shared" si="27"/>
        <v>04/19</v>
      </c>
      <c r="F327" s="3">
        <f t="shared" si="28"/>
        <v>2016</v>
      </c>
      <c r="G327" s="2">
        <v>4940.33</v>
      </c>
      <c r="H327" s="2">
        <v>4960.0200000000004</v>
      </c>
      <c r="I327" s="2">
        <v>4968.3</v>
      </c>
      <c r="J327" s="2">
        <v>4968.67</v>
      </c>
      <c r="K327" s="2">
        <v>4915.5200000000004</v>
      </c>
      <c r="L327" s="6" t="str">
        <f t="shared" si="29"/>
        <v>Down</v>
      </c>
    </row>
    <row r="328" spans="2:12" x14ac:dyDescent="0.25">
      <c r="B328" s="1">
        <v>42480</v>
      </c>
      <c r="C328" s="3">
        <f t="shared" si="25"/>
        <v>4</v>
      </c>
      <c r="D328" s="3">
        <f t="shared" si="26"/>
        <v>20</v>
      </c>
      <c r="E328" s="3" t="str">
        <f t="shared" si="27"/>
        <v>04/20</v>
      </c>
      <c r="F328" s="3">
        <f t="shared" si="28"/>
        <v>2016</v>
      </c>
      <c r="G328" s="2">
        <v>4948.13</v>
      </c>
      <c r="H328" s="2">
        <v>4940.33</v>
      </c>
      <c r="I328" s="2">
        <v>4941.99</v>
      </c>
      <c r="J328" s="2">
        <v>4969.32</v>
      </c>
      <c r="K328" s="2">
        <v>4928.29</v>
      </c>
      <c r="L328" s="6" t="str">
        <f t="shared" si="29"/>
        <v>Up</v>
      </c>
    </row>
    <row r="329" spans="2:12" x14ac:dyDescent="0.25">
      <c r="B329" s="1">
        <v>42481</v>
      </c>
      <c r="C329" s="3">
        <f t="shared" si="25"/>
        <v>4</v>
      </c>
      <c r="D329" s="3">
        <f t="shared" si="26"/>
        <v>21</v>
      </c>
      <c r="E329" s="3" t="str">
        <f t="shared" si="27"/>
        <v>04/21</v>
      </c>
      <c r="F329" s="3">
        <f t="shared" si="28"/>
        <v>2016</v>
      </c>
      <c r="G329" s="2">
        <v>4945.8900000000003</v>
      </c>
      <c r="H329" s="2">
        <v>4948.13</v>
      </c>
      <c r="I329" s="2">
        <v>4949.12</v>
      </c>
      <c r="J329" s="2">
        <v>4966.6099999999997</v>
      </c>
      <c r="K329" s="2">
        <v>4932.6400000000003</v>
      </c>
      <c r="L329" s="6" t="str">
        <f t="shared" si="29"/>
        <v>Down</v>
      </c>
    </row>
    <row r="330" spans="2:12" x14ac:dyDescent="0.25">
      <c r="B330" s="1">
        <v>42482</v>
      </c>
      <c r="C330" s="3">
        <f t="shared" si="25"/>
        <v>4</v>
      </c>
      <c r="D330" s="3">
        <f t="shared" si="26"/>
        <v>22</v>
      </c>
      <c r="E330" s="3" t="str">
        <f t="shared" si="27"/>
        <v>04/22</v>
      </c>
      <c r="F330" s="3">
        <f t="shared" si="28"/>
        <v>2016</v>
      </c>
      <c r="G330" s="2">
        <v>4906.2299999999996</v>
      </c>
      <c r="H330" s="2">
        <v>4945.8900000000003</v>
      </c>
      <c r="I330" s="2">
        <v>4898.24</v>
      </c>
      <c r="J330" s="2">
        <v>4921.66</v>
      </c>
      <c r="K330" s="2">
        <v>4872.0200000000004</v>
      </c>
      <c r="L330" s="6" t="str">
        <f t="shared" si="29"/>
        <v>Down</v>
      </c>
    </row>
    <row r="331" spans="2:12" x14ac:dyDescent="0.25">
      <c r="B331" s="1">
        <v>42485</v>
      </c>
      <c r="C331" s="3">
        <f t="shared" si="25"/>
        <v>4</v>
      </c>
      <c r="D331" s="3">
        <f t="shared" si="26"/>
        <v>25</v>
      </c>
      <c r="E331" s="3" t="str">
        <f t="shared" si="27"/>
        <v>04/25</v>
      </c>
      <c r="F331" s="3">
        <f t="shared" si="28"/>
        <v>2016</v>
      </c>
      <c r="G331" s="2">
        <v>4895.79</v>
      </c>
      <c r="H331" s="2">
        <v>4906.2299999999996</v>
      </c>
      <c r="I331" s="2">
        <v>4891.4799999999996</v>
      </c>
      <c r="J331" s="2">
        <v>4904.87</v>
      </c>
      <c r="K331" s="2">
        <v>4878.37</v>
      </c>
      <c r="L331" s="6" t="str">
        <f t="shared" si="29"/>
        <v>Down</v>
      </c>
    </row>
    <row r="332" spans="2:12" x14ac:dyDescent="0.25">
      <c r="B332" s="1">
        <v>42486</v>
      </c>
      <c r="C332" s="3">
        <f t="shared" si="25"/>
        <v>4</v>
      </c>
      <c r="D332" s="3">
        <f t="shared" si="26"/>
        <v>26</v>
      </c>
      <c r="E332" s="3" t="str">
        <f t="shared" si="27"/>
        <v>04/26</v>
      </c>
      <c r="F332" s="3">
        <f t="shared" si="28"/>
        <v>2016</v>
      </c>
      <c r="G332" s="2">
        <v>4888.28</v>
      </c>
      <c r="H332" s="2">
        <v>4895.79</v>
      </c>
      <c r="I332" s="2">
        <v>4903.8100000000004</v>
      </c>
      <c r="J332" s="2">
        <v>4915</v>
      </c>
      <c r="K332" s="2">
        <v>4875.42</v>
      </c>
      <c r="L332" s="6" t="str">
        <f t="shared" si="29"/>
        <v>Down</v>
      </c>
    </row>
    <row r="333" spans="2:12" x14ac:dyDescent="0.25">
      <c r="B333" s="1">
        <v>42487</v>
      </c>
      <c r="C333" s="3">
        <f t="shared" si="25"/>
        <v>4</v>
      </c>
      <c r="D333" s="3">
        <f t="shared" si="26"/>
        <v>27</v>
      </c>
      <c r="E333" s="3" t="str">
        <f t="shared" si="27"/>
        <v>04/27</v>
      </c>
      <c r="F333" s="3">
        <f t="shared" si="28"/>
        <v>2016</v>
      </c>
      <c r="G333" s="2">
        <v>4863.1400000000003</v>
      </c>
      <c r="H333" s="2">
        <v>4888.28</v>
      </c>
      <c r="I333" s="2">
        <v>4855.37</v>
      </c>
      <c r="J333" s="2">
        <v>4872.91</v>
      </c>
      <c r="K333" s="2">
        <v>4826.38</v>
      </c>
      <c r="L333" s="6" t="str">
        <f t="shared" si="29"/>
        <v>Down</v>
      </c>
    </row>
    <row r="334" spans="2:12" x14ac:dyDescent="0.25">
      <c r="B334" s="1">
        <v>42488</v>
      </c>
      <c r="C334" s="3">
        <f t="shared" si="25"/>
        <v>4</v>
      </c>
      <c r="D334" s="3">
        <f t="shared" si="26"/>
        <v>28</v>
      </c>
      <c r="E334" s="3" t="str">
        <f t="shared" si="27"/>
        <v>04/28</v>
      </c>
      <c r="F334" s="3">
        <f t="shared" si="28"/>
        <v>2016</v>
      </c>
      <c r="G334" s="2">
        <v>4805.29</v>
      </c>
      <c r="H334" s="2">
        <v>4863.1400000000003</v>
      </c>
      <c r="I334" s="2">
        <v>4857.6000000000004</v>
      </c>
      <c r="J334" s="2">
        <v>4889.16</v>
      </c>
      <c r="K334" s="2">
        <v>4796.32</v>
      </c>
      <c r="L334" s="6" t="str">
        <f t="shared" si="29"/>
        <v>Down</v>
      </c>
    </row>
    <row r="335" spans="2:12" x14ac:dyDescent="0.25">
      <c r="B335" s="1">
        <v>42489</v>
      </c>
      <c r="C335" s="3">
        <f t="shared" si="25"/>
        <v>4</v>
      </c>
      <c r="D335" s="3">
        <f t="shared" si="26"/>
        <v>29</v>
      </c>
      <c r="E335" s="3" t="str">
        <f t="shared" si="27"/>
        <v>04/29</v>
      </c>
      <c r="F335" s="3">
        <f t="shared" si="28"/>
        <v>2016</v>
      </c>
      <c r="G335" s="2">
        <v>4775.3599999999997</v>
      </c>
      <c r="H335" s="2">
        <v>4805.29</v>
      </c>
      <c r="I335" s="2">
        <v>4805.79</v>
      </c>
      <c r="J335" s="2">
        <v>4807.8900000000003</v>
      </c>
      <c r="K335" s="2">
        <v>4740.84</v>
      </c>
      <c r="L335" s="6" t="str">
        <f t="shared" si="29"/>
        <v>Down</v>
      </c>
    </row>
    <row r="336" spans="2:12" x14ac:dyDescent="0.25">
      <c r="B336" s="1">
        <v>42492</v>
      </c>
      <c r="C336" s="3">
        <f t="shared" si="25"/>
        <v>5</v>
      </c>
      <c r="D336" s="3">
        <f t="shared" si="26"/>
        <v>2</v>
      </c>
      <c r="E336" s="3" t="str">
        <f t="shared" si="27"/>
        <v>05/02</v>
      </c>
      <c r="F336" s="3">
        <f t="shared" si="28"/>
        <v>2016</v>
      </c>
      <c r="G336" s="2">
        <v>4817.59</v>
      </c>
      <c r="H336" s="2">
        <v>4775.3599999999997</v>
      </c>
      <c r="I336" s="2">
        <v>4786.55</v>
      </c>
      <c r="J336" s="2">
        <v>4821.57</v>
      </c>
      <c r="K336" s="2">
        <v>4768.28</v>
      </c>
      <c r="L336" s="6" t="str">
        <f t="shared" si="29"/>
        <v>Up</v>
      </c>
    </row>
    <row r="337" spans="2:12" x14ac:dyDescent="0.25">
      <c r="B337" s="1">
        <v>42493</v>
      </c>
      <c r="C337" s="3">
        <f t="shared" si="25"/>
        <v>5</v>
      </c>
      <c r="D337" s="3">
        <f t="shared" si="26"/>
        <v>3</v>
      </c>
      <c r="E337" s="3" t="str">
        <f t="shared" si="27"/>
        <v>05/03</v>
      </c>
      <c r="F337" s="3">
        <f t="shared" si="28"/>
        <v>2016</v>
      </c>
      <c r="G337" s="2">
        <v>4763.22</v>
      </c>
      <c r="H337" s="2">
        <v>4817.59</v>
      </c>
      <c r="I337" s="2">
        <v>4780.88</v>
      </c>
      <c r="J337" s="2">
        <v>4791.43</v>
      </c>
      <c r="K337" s="2">
        <v>4749.71</v>
      </c>
      <c r="L337" s="6" t="str">
        <f t="shared" si="29"/>
        <v>Down</v>
      </c>
    </row>
    <row r="338" spans="2:12" x14ac:dyDescent="0.25">
      <c r="B338" s="1">
        <v>42494</v>
      </c>
      <c r="C338" s="3">
        <f t="shared" si="25"/>
        <v>5</v>
      </c>
      <c r="D338" s="3">
        <f t="shared" si="26"/>
        <v>4</v>
      </c>
      <c r="E338" s="3" t="str">
        <f t="shared" si="27"/>
        <v>05/04</v>
      </c>
      <c r="F338" s="3">
        <f t="shared" si="28"/>
        <v>2016</v>
      </c>
      <c r="G338" s="2">
        <v>4725.6400000000003</v>
      </c>
      <c r="H338" s="2">
        <v>4763.22</v>
      </c>
      <c r="I338" s="2">
        <v>4735.28</v>
      </c>
      <c r="J338" s="2">
        <v>4751.6400000000003</v>
      </c>
      <c r="K338" s="2">
        <v>4713.91</v>
      </c>
      <c r="L338" s="6" t="str">
        <f t="shared" si="29"/>
        <v>Down</v>
      </c>
    </row>
    <row r="339" spans="2:12" x14ac:dyDescent="0.25">
      <c r="B339" s="1">
        <v>42495</v>
      </c>
      <c r="C339" s="3">
        <f t="shared" si="25"/>
        <v>5</v>
      </c>
      <c r="D339" s="3">
        <f t="shared" si="26"/>
        <v>5</v>
      </c>
      <c r="E339" s="3" t="str">
        <f t="shared" si="27"/>
        <v>05/05</v>
      </c>
      <c r="F339" s="3">
        <f t="shared" si="28"/>
        <v>2016</v>
      </c>
      <c r="G339" s="2">
        <v>4717.09</v>
      </c>
      <c r="H339" s="2">
        <v>4725.6400000000003</v>
      </c>
      <c r="I339" s="2">
        <v>4742.42</v>
      </c>
      <c r="J339" s="2">
        <v>4744.55</v>
      </c>
      <c r="K339" s="2">
        <v>4709.75</v>
      </c>
      <c r="L339" s="6" t="str">
        <f t="shared" si="29"/>
        <v>Down</v>
      </c>
    </row>
    <row r="340" spans="2:12" x14ac:dyDescent="0.25">
      <c r="B340" s="1">
        <v>42496</v>
      </c>
      <c r="C340" s="3">
        <f t="shared" si="25"/>
        <v>5</v>
      </c>
      <c r="D340" s="3">
        <f t="shared" si="26"/>
        <v>6</v>
      </c>
      <c r="E340" s="3" t="str">
        <f t="shared" si="27"/>
        <v>05/06</v>
      </c>
      <c r="F340" s="3">
        <f t="shared" si="28"/>
        <v>2016</v>
      </c>
      <c r="G340" s="2">
        <v>4736.16</v>
      </c>
      <c r="H340" s="2">
        <v>4717.09</v>
      </c>
      <c r="I340" s="2">
        <v>4695.8999999999996</v>
      </c>
      <c r="J340" s="2">
        <v>4736.16</v>
      </c>
      <c r="K340" s="2">
        <v>4684.28</v>
      </c>
      <c r="L340" s="6" t="str">
        <f t="shared" si="29"/>
        <v>Up</v>
      </c>
    </row>
    <row r="341" spans="2:12" x14ac:dyDescent="0.25">
      <c r="B341" s="1">
        <v>42499</v>
      </c>
      <c r="C341" s="3">
        <f t="shared" si="25"/>
        <v>5</v>
      </c>
      <c r="D341" s="3">
        <f t="shared" si="26"/>
        <v>9</v>
      </c>
      <c r="E341" s="3" t="str">
        <f t="shared" si="27"/>
        <v>05/09</v>
      </c>
      <c r="F341" s="3">
        <f t="shared" si="28"/>
        <v>2016</v>
      </c>
      <c r="G341" s="2">
        <v>4750.21</v>
      </c>
      <c r="H341" s="2">
        <v>4736.16</v>
      </c>
      <c r="I341" s="2">
        <v>4736.3500000000004</v>
      </c>
      <c r="J341" s="2">
        <v>4771.9399999999996</v>
      </c>
      <c r="K341" s="2">
        <v>4735.0600000000004</v>
      </c>
      <c r="L341" s="6" t="str">
        <f t="shared" si="29"/>
        <v>Up</v>
      </c>
    </row>
    <row r="342" spans="2:12" x14ac:dyDescent="0.25">
      <c r="B342" s="1">
        <v>42500</v>
      </c>
      <c r="C342" s="3">
        <f t="shared" si="25"/>
        <v>5</v>
      </c>
      <c r="D342" s="3">
        <f t="shared" si="26"/>
        <v>10</v>
      </c>
      <c r="E342" s="3" t="str">
        <f t="shared" si="27"/>
        <v>05/10</v>
      </c>
      <c r="F342" s="3">
        <f t="shared" si="28"/>
        <v>2016</v>
      </c>
      <c r="G342" s="2">
        <v>4809.88</v>
      </c>
      <c r="H342" s="2">
        <v>4750.21</v>
      </c>
      <c r="I342" s="2">
        <v>4768.91</v>
      </c>
      <c r="J342" s="2">
        <v>4811.3</v>
      </c>
      <c r="K342" s="2">
        <v>4758.2</v>
      </c>
      <c r="L342" s="6" t="str">
        <f t="shared" si="29"/>
        <v>Up</v>
      </c>
    </row>
    <row r="343" spans="2:12" x14ac:dyDescent="0.25">
      <c r="B343" s="1">
        <v>42501</v>
      </c>
      <c r="C343" s="3">
        <f t="shared" si="25"/>
        <v>5</v>
      </c>
      <c r="D343" s="3">
        <f t="shared" si="26"/>
        <v>11</v>
      </c>
      <c r="E343" s="3" t="str">
        <f t="shared" si="27"/>
        <v>05/11</v>
      </c>
      <c r="F343" s="3">
        <f t="shared" si="28"/>
        <v>2016</v>
      </c>
      <c r="G343" s="2">
        <v>4760.6899999999996</v>
      </c>
      <c r="H343" s="2">
        <v>4809.88</v>
      </c>
      <c r="I343" s="2">
        <v>4799.3</v>
      </c>
      <c r="J343" s="2">
        <v>4812.1899999999996</v>
      </c>
      <c r="K343" s="2">
        <v>4760.3599999999997</v>
      </c>
      <c r="L343" s="6" t="str">
        <f t="shared" si="29"/>
        <v>Down</v>
      </c>
    </row>
    <row r="344" spans="2:12" x14ac:dyDescent="0.25">
      <c r="B344" s="1">
        <v>42502</v>
      </c>
      <c r="C344" s="3">
        <f t="shared" si="25"/>
        <v>5</v>
      </c>
      <c r="D344" s="3">
        <f t="shared" si="26"/>
        <v>12</v>
      </c>
      <c r="E344" s="3" t="str">
        <f t="shared" si="27"/>
        <v>05/12</v>
      </c>
      <c r="F344" s="3">
        <f t="shared" si="28"/>
        <v>2016</v>
      </c>
      <c r="G344" s="2">
        <v>4737.33</v>
      </c>
      <c r="H344" s="2">
        <v>4760.6899999999996</v>
      </c>
      <c r="I344" s="2">
        <v>4778.1899999999996</v>
      </c>
      <c r="J344" s="2">
        <v>4779.46</v>
      </c>
      <c r="K344" s="2">
        <v>4710.17</v>
      </c>
      <c r="L344" s="6" t="str">
        <f t="shared" si="29"/>
        <v>Down</v>
      </c>
    </row>
    <row r="345" spans="2:12" x14ac:dyDescent="0.25">
      <c r="B345" s="1">
        <v>42503</v>
      </c>
      <c r="C345" s="3">
        <f t="shared" si="25"/>
        <v>5</v>
      </c>
      <c r="D345" s="3">
        <f t="shared" si="26"/>
        <v>13</v>
      </c>
      <c r="E345" s="3" t="str">
        <f t="shared" si="27"/>
        <v>05/13</v>
      </c>
      <c r="F345" s="3">
        <f t="shared" si="28"/>
        <v>2016</v>
      </c>
      <c r="G345" s="2">
        <v>4717.68</v>
      </c>
      <c r="H345" s="2">
        <v>4737.33</v>
      </c>
      <c r="I345" s="2">
        <v>4731.07</v>
      </c>
      <c r="J345" s="2">
        <v>4759.29</v>
      </c>
      <c r="K345" s="2">
        <v>4708.26</v>
      </c>
      <c r="L345" s="6" t="str">
        <f t="shared" si="29"/>
        <v>Down</v>
      </c>
    </row>
    <row r="346" spans="2:12" x14ac:dyDescent="0.25">
      <c r="B346" s="1">
        <v>42506</v>
      </c>
      <c r="C346" s="3">
        <f t="shared" si="25"/>
        <v>5</v>
      </c>
      <c r="D346" s="3">
        <f t="shared" si="26"/>
        <v>16</v>
      </c>
      <c r="E346" s="3" t="str">
        <f t="shared" si="27"/>
        <v>05/16</v>
      </c>
      <c r="F346" s="3">
        <f t="shared" si="28"/>
        <v>2016</v>
      </c>
      <c r="G346" s="2">
        <v>4775.46</v>
      </c>
      <c r="H346" s="2">
        <v>4717.68</v>
      </c>
      <c r="I346" s="2">
        <v>4728.8599999999997</v>
      </c>
      <c r="J346" s="2">
        <v>4791.25</v>
      </c>
      <c r="K346" s="2">
        <v>4724.7299999999996</v>
      </c>
      <c r="L346" s="6" t="str">
        <f t="shared" si="29"/>
        <v>Up</v>
      </c>
    </row>
    <row r="347" spans="2:12" x14ac:dyDescent="0.25">
      <c r="B347" s="1">
        <v>42507</v>
      </c>
      <c r="C347" s="3">
        <f t="shared" si="25"/>
        <v>5</v>
      </c>
      <c r="D347" s="3">
        <f t="shared" si="26"/>
        <v>17</v>
      </c>
      <c r="E347" s="3" t="str">
        <f t="shared" si="27"/>
        <v>05/17</v>
      </c>
      <c r="F347" s="3">
        <f t="shared" si="28"/>
        <v>2016</v>
      </c>
      <c r="G347" s="2">
        <v>4715.7299999999996</v>
      </c>
      <c r="H347" s="2">
        <v>4775.46</v>
      </c>
      <c r="I347" s="2">
        <v>4768.8500000000004</v>
      </c>
      <c r="J347" s="2">
        <v>4776.1499999999996</v>
      </c>
      <c r="K347" s="2">
        <v>4703.3900000000003</v>
      </c>
      <c r="L347" s="6" t="str">
        <f t="shared" si="29"/>
        <v>Down</v>
      </c>
    </row>
    <row r="348" spans="2:12" x14ac:dyDescent="0.25">
      <c r="B348" s="1">
        <v>42508</v>
      </c>
      <c r="C348" s="3">
        <f t="shared" si="25"/>
        <v>5</v>
      </c>
      <c r="D348" s="3">
        <f t="shared" si="26"/>
        <v>18</v>
      </c>
      <c r="E348" s="3" t="str">
        <f t="shared" si="27"/>
        <v>05/18</v>
      </c>
      <c r="F348" s="3">
        <f t="shared" si="28"/>
        <v>2016</v>
      </c>
      <c r="G348" s="2">
        <v>4739.12</v>
      </c>
      <c r="H348" s="2">
        <v>4715.7299999999996</v>
      </c>
      <c r="I348" s="2">
        <v>4705.78</v>
      </c>
      <c r="J348" s="2">
        <v>4762.28</v>
      </c>
      <c r="K348" s="2">
        <v>4704.49</v>
      </c>
      <c r="L348" s="6" t="str">
        <f t="shared" si="29"/>
        <v>Up</v>
      </c>
    </row>
    <row r="349" spans="2:12" x14ac:dyDescent="0.25">
      <c r="B349" s="1">
        <v>42509</v>
      </c>
      <c r="C349" s="3">
        <f t="shared" si="25"/>
        <v>5</v>
      </c>
      <c r="D349" s="3">
        <f t="shared" si="26"/>
        <v>19</v>
      </c>
      <c r="E349" s="3" t="str">
        <f t="shared" si="27"/>
        <v>05/19</v>
      </c>
      <c r="F349" s="3">
        <f t="shared" si="28"/>
        <v>2016</v>
      </c>
      <c r="G349" s="2">
        <v>4712.53</v>
      </c>
      <c r="H349" s="2">
        <v>4739.12</v>
      </c>
      <c r="I349" s="2">
        <v>4717.3599999999997</v>
      </c>
      <c r="J349" s="2">
        <v>4735.2700000000004</v>
      </c>
      <c r="K349" s="2">
        <v>4678.38</v>
      </c>
      <c r="L349" s="6" t="str">
        <f t="shared" si="29"/>
        <v>Down</v>
      </c>
    </row>
    <row r="350" spans="2:12" x14ac:dyDescent="0.25">
      <c r="B350" s="1">
        <v>42510</v>
      </c>
      <c r="C350" s="3">
        <f t="shared" si="25"/>
        <v>5</v>
      </c>
      <c r="D350" s="3">
        <f t="shared" si="26"/>
        <v>20</v>
      </c>
      <c r="E350" s="3" t="str">
        <f t="shared" si="27"/>
        <v>05/20</v>
      </c>
      <c r="F350" s="3">
        <f t="shared" si="28"/>
        <v>2016</v>
      </c>
      <c r="G350" s="2">
        <v>4769.5600000000004</v>
      </c>
      <c r="H350" s="2">
        <v>4712.53</v>
      </c>
      <c r="I350" s="2">
        <v>4729.4399999999996</v>
      </c>
      <c r="J350" s="2">
        <v>4781.7</v>
      </c>
      <c r="K350" s="2">
        <v>4729</v>
      </c>
      <c r="L350" s="6" t="str">
        <f t="shared" si="29"/>
        <v>Up</v>
      </c>
    </row>
    <row r="351" spans="2:12" x14ac:dyDescent="0.25">
      <c r="B351" s="1">
        <v>42513</v>
      </c>
      <c r="C351" s="3">
        <f t="shared" si="25"/>
        <v>5</v>
      </c>
      <c r="D351" s="3">
        <f t="shared" si="26"/>
        <v>23</v>
      </c>
      <c r="E351" s="3" t="str">
        <f t="shared" si="27"/>
        <v>05/23</v>
      </c>
      <c r="F351" s="3">
        <f t="shared" si="28"/>
        <v>2016</v>
      </c>
      <c r="G351" s="2">
        <v>4765.78</v>
      </c>
      <c r="H351" s="2">
        <v>4769.5600000000004</v>
      </c>
      <c r="I351" s="2">
        <v>4771.57</v>
      </c>
      <c r="J351" s="2">
        <v>4792.6400000000003</v>
      </c>
      <c r="K351" s="2">
        <v>4763.91</v>
      </c>
      <c r="L351" s="6" t="str">
        <f t="shared" si="29"/>
        <v>Down</v>
      </c>
    </row>
    <row r="352" spans="2:12" x14ac:dyDescent="0.25">
      <c r="B352" s="1">
        <v>42514</v>
      </c>
      <c r="C352" s="3">
        <f t="shared" si="25"/>
        <v>5</v>
      </c>
      <c r="D352" s="3">
        <f t="shared" si="26"/>
        <v>24</v>
      </c>
      <c r="E352" s="3" t="str">
        <f t="shared" si="27"/>
        <v>05/24</v>
      </c>
      <c r="F352" s="3">
        <f t="shared" si="28"/>
        <v>2016</v>
      </c>
      <c r="G352" s="2">
        <v>4861.0600000000004</v>
      </c>
      <c r="H352" s="2">
        <v>4765.78</v>
      </c>
      <c r="I352" s="2">
        <v>4792.8500000000004</v>
      </c>
      <c r="J352" s="2">
        <v>4865.99</v>
      </c>
      <c r="K352" s="2">
        <v>4792.63</v>
      </c>
      <c r="L352" s="6" t="str">
        <f t="shared" si="29"/>
        <v>Up</v>
      </c>
    </row>
    <row r="353" spans="2:12" x14ac:dyDescent="0.25">
      <c r="B353" s="1">
        <v>42515</v>
      </c>
      <c r="C353" s="3">
        <f t="shared" si="25"/>
        <v>5</v>
      </c>
      <c r="D353" s="3">
        <f t="shared" si="26"/>
        <v>25</v>
      </c>
      <c r="E353" s="3" t="str">
        <f t="shared" si="27"/>
        <v>05/25</v>
      </c>
      <c r="F353" s="3">
        <f t="shared" si="28"/>
        <v>2016</v>
      </c>
      <c r="G353" s="2">
        <v>4894.8900000000003</v>
      </c>
      <c r="H353" s="2">
        <v>4861.0600000000004</v>
      </c>
      <c r="I353" s="2">
        <v>4877.18</v>
      </c>
      <c r="J353" s="2">
        <v>4905.45</v>
      </c>
      <c r="K353" s="2">
        <v>4872.42</v>
      </c>
      <c r="L353" s="6" t="str">
        <f t="shared" si="29"/>
        <v>Up</v>
      </c>
    </row>
    <row r="354" spans="2:12" x14ac:dyDescent="0.25">
      <c r="B354" s="1">
        <v>42516</v>
      </c>
      <c r="C354" s="3">
        <f t="shared" si="25"/>
        <v>5</v>
      </c>
      <c r="D354" s="3">
        <f t="shared" si="26"/>
        <v>26</v>
      </c>
      <c r="E354" s="3" t="str">
        <f t="shared" si="27"/>
        <v>05/26</v>
      </c>
      <c r="F354" s="3">
        <f t="shared" si="28"/>
        <v>2016</v>
      </c>
      <c r="G354" s="2">
        <v>4901.7700000000004</v>
      </c>
      <c r="H354" s="2">
        <v>4894.8900000000003</v>
      </c>
      <c r="I354" s="2">
        <v>4897.78</v>
      </c>
      <c r="J354" s="2">
        <v>4909.38</v>
      </c>
      <c r="K354" s="2">
        <v>4887.2700000000004</v>
      </c>
      <c r="L354" s="6" t="str">
        <f t="shared" si="29"/>
        <v>Up</v>
      </c>
    </row>
    <row r="355" spans="2:12" x14ac:dyDescent="0.25">
      <c r="B355" s="1">
        <v>42517</v>
      </c>
      <c r="C355" s="3">
        <f t="shared" si="25"/>
        <v>5</v>
      </c>
      <c r="D355" s="3">
        <f t="shared" si="26"/>
        <v>27</v>
      </c>
      <c r="E355" s="3" t="str">
        <f t="shared" si="27"/>
        <v>05/27</v>
      </c>
      <c r="F355" s="3">
        <f t="shared" si="28"/>
        <v>2016</v>
      </c>
      <c r="G355" s="2">
        <v>4933.5</v>
      </c>
      <c r="H355" s="2">
        <v>4901.7700000000004</v>
      </c>
      <c r="I355" s="2">
        <v>4904.05</v>
      </c>
      <c r="J355" s="2">
        <v>4933.5</v>
      </c>
      <c r="K355" s="2">
        <v>4902.5</v>
      </c>
      <c r="L355" s="6" t="str">
        <f t="shared" si="29"/>
        <v>Up</v>
      </c>
    </row>
    <row r="356" spans="2:12" x14ac:dyDescent="0.25">
      <c r="B356" s="1">
        <v>42521</v>
      </c>
      <c r="C356" s="3">
        <f t="shared" si="25"/>
        <v>5</v>
      </c>
      <c r="D356" s="3">
        <f t="shared" si="26"/>
        <v>31</v>
      </c>
      <c r="E356" s="3" t="str">
        <f t="shared" si="27"/>
        <v>05/31</v>
      </c>
      <c r="F356" s="3">
        <f t="shared" si="28"/>
        <v>2016</v>
      </c>
      <c r="G356" s="2">
        <v>4948.05</v>
      </c>
      <c r="H356" s="2">
        <v>4933.5</v>
      </c>
      <c r="I356" s="2">
        <v>4938.4799999999996</v>
      </c>
      <c r="J356" s="2">
        <v>4951.45</v>
      </c>
      <c r="K356" s="2">
        <v>4923.03</v>
      </c>
      <c r="L356" s="6" t="str">
        <f t="shared" si="29"/>
        <v>Up</v>
      </c>
    </row>
    <row r="357" spans="2:12" x14ac:dyDescent="0.25">
      <c r="B357" s="1">
        <v>42522</v>
      </c>
      <c r="C357" s="3">
        <f t="shared" si="25"/>
        <v>6</v>
      </c>
      <c r="D357" s="3">
        <f t="shared" si="26"/>
        <v>1</v>
      </c>
      <c r="E357" s="3" t="str">
        <f t="shared" si="27"/>
        <v>06/01</v>
      </c>
      <c r="F357" s="3">
        <f t="shared" si="28"/>
        <v>2016</v>
      </c>
      <c r="G357" s="2">
        <v>4952.25</v>
      </c>
      <c r="H357" s="2">
        <v>4948.05</v>
      </c>
      <c r="I357" s="2">
        <v>4928.97</v>
      </c>
      <c r="J357" s="2">
        <v>4958.9799999999996</v>
      </c>
      <c r="K357" s="2">
        <v>4923.2</v>
      </c>
      <c r="L357" s="6" t="str">
        <f t="shared" si="29"/>
        <v>Up</v>
      </c>
    </row>
    <row r="358" spans="2:12" x14ac:dyDescent="0.25">
      <c r="B358" s="1">
        <v>42523</v>
      </c>
      <c r="C358" s="3">
        <f t="shared" si="25"/>
        <v>6</v>
      </c>
      <c r="D358" s="3">
        <f t="shared" si="26"/>
        <v>2</v>
      </c>
      <c r="E358" s="3" t="str">
        <f t="shared" si="27"/>
        <v>06/02</v>
      </c>
      <c r="F358" s="3">
        <f t="shared" si="28"/>
        <v>2016</v>
      </c>
      <c r="G358" s="2">
        <v>4971.3599999999997</v>
      </c>
      <c r="H358" s="2">
        <v>4952.25</v>
      </c>
      <c r="I358" s="2">
        <v>4941.25</v>
      </c>
      <c r="J358" s="2">
        <v>4971.3599999999997</v>
      </c>
      <c r="K358" s="2">
        <v>4924.2299999999996</v>
      </c>
      <c r="L358" s="6" t="str">
        <f t="shared" si="29"/>
        <v>Up</v>
      </c>
    </row>
    <row r="359" spans="2:12" x14ac:dyDescent="0.25">
      <c r="B359" s="1">
        <v>42524</v>
      </c>
      <c r="C359" s="3">
        <f t="shared" si="25"/>
        <v>6</v>
      </c>
      <c r="D359" s="3">
        <f t="shared" si="26"/>
        <v>3</v>
      </c>
      <c r="E359" s="3" t="str">
        <f t="shared" si="27"/>
        <v>06/03</v>
      </c>
      <c r="F359" s="3">
        <f t="shared" si="28"/>
        <v>2016</v>
      </c>
      <c r="G359" s="2">
        <v>4942.5200000000004</v>
      </c>
      <c r="H359" s="2">
        <v>4971.3599999999997</v>
      </c>
      <c r="I359" s="2">
        <v>4958.1000000000004</v>
      </c>
      <c r="J359" s="2">
        <v>4958.6499999999996</v>
      </c>
      <c r="K359" s="2">
        <v>4909.21</v>
      </c>
      <c r="L359" s="6" t="str">
        <f t="shared" si="29"/>
        <v>Down</v>
      </c>
    </row>
    <row r="360" spans="2:12" x14ac:dyDescent="0.25">
      <c r="B360" s="1">
        <v>42527</v>
      </c>
      <c r="C360" s="3">
        <f t="shared" si="25"/>
        <v>6</v>
      </c>
      <c r="D360" s="3">
        <f t="shared" si="26"/>
        <v>6</v>
      </c>
      <c r="E360" s="3" t="str">
        <f t="shared" si="27"/>
        <v>06/06</v>
      </c>
      <c r="F360" s="3">
        <f t="shared" si="28"/>
        <v>2016</v>
      </c>
      <c r="G360" s="2">
        <v>4968.71</v>
      </c>
      <c r="H360" s="2">
        <v>4942.5200000000004</v>
      </c>
      <c r="I360" s="2">
        <v>4950.46</v>
      </c>
      <c r="J360" s="2">
        <v>4980.1400000000003</v>
      </c>
      <c r="K360" s="2">
        <v>4944.87</v>
      </c>
      <c r="L360" s="6" t="str">
        <f t="shared" si="29"/>
        <v>Up</v>
      </c>
    </row>
    <row r="361" spans="2:12" x14ac:dyDescent="0.25">
      <c r="B361" s="1">
        <v>42528</v>
      </c>
      <c r="C361" s="3">
        <f t="shared" si="25"/>
        <v>6</v>
      </c>
      <c r="D361" s="3">
        <f t="shared" si="26"/>
        <v>7</v>
      </c>
      <c r="E361" s="3" t="str">
        <f t="shared" si="27"/>
        <v>06/07</v>
      </c>
      <c r="F361" s="3">
        <f t="shared" si="28"/>
        <v>2016</v>
      </c>
      <c r="G361" s="2">
        <v>4961.75</v>
      </c>
      <c r="H361" s="2">
        <v>4968.71</v>
      </c>
      <c r="I361" s="2">
        <v>4972.13</v>
      </c>
      <c r="J361" s="2">
        <v>4979.38</v>
      </c>
      <c r="K361" s="2">
        <v>4960.28</v>
      </c>
      <c r="L361" s="6" t="str">
        <f t="shared" si="29"/>
        <v>Down</v>
      </c>
    </row>
    <row r="362" spans="2:12" x14ac:dyDescent="0.25">
      <c r="B362" s="1">
        <v>42529</v>
      </c>
      <c r="C362" s="3">
        <f t="shared" si="25"/>
        <v>6</v>
      </c>
      <c r="D362" s="3">
        <f t="shared" si="26"/>
        <v>8</v>
      </c>
      <c r="E362" s="3" t="str">
        <f t="shared" si="27"/>
        <v>06/08</v>
      </c>
      <c r="F362" s="3">
        <f t="shared" si="28"/>
        <v>2016</v>
      </c>
      <c r="G362" s="2">
        <v>4974.6400000000003</v>
      </c>
      <c r="H362" s="2">
        <v>4961.75</v>
      </c>
      <c r="I362" s="2">
        <v>4970.01</v>
      </c>
      <c r="J362" s="2">
        <v>4979.66</v>
      </c>
      <c r="K362" s="2">
        <v>4956.79</v>
      </c>
      <c r="L362" s="6" t="str">
        <f t="shared" si="29"/>
        <v>Up</v>
      </c>
    </row>
    <row r="363" spans="2:12" x14ac:dyDescent="0.25">
      <c r="B363" s="1">
        <v>42530</v>
      </c>
      <c r="C363" s="3">
        <f t="shared" si="25"/>
        <v>6</v>
      </c>
      <c r="D363" s="3">
        <f t="shared" si="26"/>
        <v>9</v>
      </c>
      <c r="E363" s="3" t="str">
        <f t="shared" si="27"/>
        <v>06/09</v>
      </c>
      <c r="F363" s="3">
        <f t="shared" si="28"/>
        <v>2016</v>
      </c>
      <c r="G363" s="2">
        <v>4958.62</v>
      </c>
      <c r="H363" s="2">
        <v>4974.6400000000003</v>
      </c>
      <c r="I363" s="2">
        <v>4954.1499999999996</v>
      </c>
      <c r="J363" s="2">
        <v>4965.49</v>
      </c>
      <c r="K363" s="2">
        <v>4940.55</v>
      </c>
      <c r="L363" s="6" t="str">
        <f t="shared" si="29"/>
        <v>Down</v>
      </c>
    </row>
    <row r="364" spans="2:12" x14ac:dyDescent="0.25">
      <c r="B364" s="1">
        <v>42531</v>
      </c>
      <c r="C364" s="3">
        <f t="shared" si="25"/>
        <v>6</v>
      </c>
      <c r="D364" s="3">
        <f t="shared" si="26"/>
        <v>10</v>
      </c>
      <c r="E364" s="3" t="str">
        <f t="shared" si="27"/>
        <v>06/10</v>
      </c>
      <c r="F364" s="3">
        <f t="shared" si="28"/>
        <v>2016</v>
      </c>
      <c r="G364" s="2">
        <v>4894.55</v>
      </c>
      <c r="H364" s="2">
        <v>4958.62</v>
      </c>
      <c r="I364" s="2">
        <v>4915.1499999999996</v>
      </c>
      <c r="J364" s="2">
        <v>4917.92</v>
      </c>
      <c r="K364" s="2">
        <v>4880.6099999999997</v>
      </c>
      <c r="L364" s="6" t="str">
        <f t="shared" si="29"/>
        <v>Down</v>
      </c>
    </row>
    <row r="365" spans="2:12" x14ac:dyDescent="0.25">
      <c r="B365" s="1">
        <v>42534</v>
      </c>
      <c r="C365" s="3">
        <f t="shared" si="25"/>
        <v>6</v>
      </c>
      <c r="D365" s="3">
        <f t="shared" si="26"/>
        <v>13</v>
      </c>
      <c r="E365" s="3" t="str">
        <f t="shared" si="27"/>
        <v>06/13</v>
      </c>
      <c r="F365" s="3">
        <f t="shared" si="28"/>
        <v>2016</v>
      </c>
      <c r="G365" s="2">
        <v>4848.4399999999996</v>
      </c>
      <c r="H365" s="2">
        <v>4894.55</v>
      </c>
      <c r="I365" s="2">
        <v>4868.51</v>
      </c>
      <c r="J365" s="2">
        <v>4894.8500000000004</v>
      </c>
      <c r="K365" s="2">
        <v>4844.9399999999996</v>
      </c>
      <c r="L365" s="6" t="str">
        <f t="shared" si="29"/>
        <v>Down</v>
      </c>
    </row>
    <row r="366" spans="2:12" x14ac:dyDescent="0.25">
      <c r="B366" s="1">
        <v>42535</v>
      </c>
      <c r="C366" s="3">
        <f t="shared" si="25"/>
        <v>6</v>
      </c>
      <c r="D366" s="3">
        <f t="shared" si="26"/>
        <v>14</v>
      </c>
      <c r="E366" s="3" t="str">
        <f t="shared" si="27"/>
        <v>06/14</v>
      </c>
      <c r="F366" s="3">
        <f t="shared" si="28"/>
        <v>2016</v>
      </c>
      <c r="G366" s="2">
        <v>4843.55</v>
      </c>
      <c r="H366" s="2">
        <v>4848.4399999999996</v>
      </c>
      <c r="I366" s="2">
        <v>4836.67</v>
      </c>
      <c r="J366" s="2">
        <v>4863.01</v>
      </c>
      <c r="K366" s="2">
        <v>4811.93</v>
      </c>
      <c r="L366" s="6" t="str">
        <f t="shared" si="29"/>
        <v>Down</v>
      </c>
    </row>
    <row r="367" spans="2:12" x14ac:dyDescent="0.25">
      <c r="B367" s="1">
        <v>42536</v>
      </c>
      <c r="C367" s="3">
        <f t="shared" si="25"/>
        <v>6</v>
      </c>
      <c r="D367" s="3">
        <f t="shared" si="26"/>
        <v>15</v>
      </c>
      <c r="E367" s="3" t="str">
        <f t="shared" si="27"/>
        <v>06/15</v>
      </c>
      <c r="F367" s="3">
        <f t="shared" si="28"/>
        <v>2016</v>
      </c>
      <c r="G367" s="2">
        <v>4834.93</v>
      </c>
      <c r="H367" s="2">
        <v>4843.55</v>
      </c>
      <c r="I367" s="2">
        <v>4855.08</v>
      </c>
      <c r="J367" s="2">
        <v>4868.16</v>
      </c>
      <c r="K367" s="2">
        <v>4830.33</v>
      </c>
      <c r="L367" s="6" t="str">
        <f t="shared" si="29"/>
        <v>Down</v>
      </c>
    </row>
    <row r="368" spans="2:12" x14ac:dyDescent="0.25">
      <c r="B368" s="1">
        <v>42537</v>
      </c>
      <c r="C368" s="3">
        <f t="shared" si="25"/>
        <v>6</v>
      </c>
      <c r="D368" s="3">
        <f t="shared" si="26"/>
        <v>16</v>
      </c>
      <c r="E368" s="3" t="str">
        <f t="shared" si="27"/>
        <v>06/16</v>
      </c>
      <c r="F368" s="3">
        <f t="shared" si="28"/>
        <v>2016</v>
      </c>
      <c r="G368" s="2">
        <v>4844.91</v>
      </c>
      <c r="H368" s="2">
        <v>4834.93</v>
      </c>
      <c r="I368" s="2">
        <v>4809.6899999999996</v>
      </c>
      <c r="J368" s="2">
        <v>4847.8599999999997</v>
      </c>
      <c r="K368" s="2">
        <v>4778.78</v>
      </c>
      <c r="L368" s="6" t="str">
        <f t="shared" si="29"/>
        <v>Up</v>
      </c>
    </row>
    <row r="369" spans="2:12" x14ac:dyDescent="0.25">
      <c r="B369" s="1">
        <v>42538</v>
      </c>
      <c r="C369" s="3">
        <f t="shared" si="25"/>
        <v>6</v>
      </c>
      <c r="D369" s="3">
        <f t="shared" si="26"/>
        <v>17</v>
      </c>
      <c r="E369" s="3" t="str">
        <f t="shared" si="27"/>
        <v>06/17</v>
      </c>
      <c r="F369" s="3">
        <f t="shared" si="28"/>
        <v>2016</v>
      </c>
      <c r="G369" s="2">
        <v>4800.34</v>
      </c>
      <c r="H369" s="2">
        <v>4844.91</v>
      </c>
      <c r="I369" s="2">
        <v>4835.0200000000004</v>
      </c>
      <c r="J369" s="2">
        <v>4835.0200000000004</v>
      </c>
      <c r="K369" s="2">
        <v>4792.34</v>
      </c>
      <c r="L369" s="6" t="str">
        <f t="shared" si="29"/>
        <v>Down</v>
      </c>
    </row>
    <row r="370" spans="2:12" x14ac:dyDescent="0.25">
      <c r="B370" s="1">
        <v>42541</v>
      </c>
      <c r="C370" s="3">
        <f t="shared" si="25"/>
        <v>6</v>
      </c>
      <c r="D370" s="3">
        <f t="shared" si="26"/>
        <v>20</v>
      </c>
      <c r="E370" s="3" t="str">
        <f t="shared" si="27"/>
        <v>06/20</v>
      </c>
      <c r="F370" s="3">
        <f t="shared" si="28"/>
        <v>2016</v>
      </c>
      <c r="G370" s="2">
        <v>4837.21</v>
      </c>
      <c r="H370" s="2">
        <v>4800.34</v>
      </c>
      <c r="I370" s="2">
        <v>4856.6899999999996</v>
      </c>
      <c r="J370" s="2">
        <v>4882.1499999999996</v>
      </c>
      <c r="K370" s="2">
        <v>4834.51</v>
      </c>
      <c r="L370" s="6" t="str">
        <f t="shared" si="29"/>
        <v>Up</v>
      </c>
    </row>
    <row r="371" spans="2:12" x14ac:dyDescent="0.25">
      <c r="B371" s="1">
        <v>42542</v>
      </c>
      <c r="C371" s="3">
        <f t="shared" si="25"/>
        <v>6</v>
      </c>
      <c r="D371" s="3">
        <f t="shared" si="26"/>
        <v>21</v>
      </c>
      <c r="E371" s="3" t="str">
        <f t="shared" si="27"/>
        <v>06/21</v>
      </c>
      <c r="F371" s="3">
        <f t="shared" si="28"/>
        <v>2016</v>
      </c>
      <c r="G371" s="2">
        <v>4843.76</v>
      </c>
      <c r="H371" s="2">
        <v>4837.21</v>
      </c>
      <c r="I371" s="2">
        <v>4845.08</v>
      </c>
      <c r="J371" s="2">
        <v>4852.1899999999996</v>
      </c>
      <c r="K371" s="2">
        <v>4826.59</v>
      </c>
      <c r="L371" s="6" t="str">
        <f t="shared" si="29"/>
        <v>Up</v>
      </c>
    </row>
    <row r="372" spans="2:12" x14ac:dyDescent="0.25">
      <c r="B372" s="1">
        <v>42543</v>
      </c>
      <c r="C372" s="3">
        <f t="shared" si="25"/>
        <v>6</v>
      </c>
      <c r="D372" s="3">
        <f t="shared" si="26"/>
        <v>22</v>
      </c>
      <c r="E372" s="3" t="str">
        <f t="shared" si="27"/>
        <v>06/22</v>
      </c>
      <c r="F372" s="3">
        <f t="shared" si="28"/>
        <v>2016</v>
      </c>
      <c r="G372" s="2">
        <v>4833.32</v>
      </c>
      <c r="H372" s="2">
        <v>4843.76</v>
      </c>
      <c r="I372" s="2">
        <v>4846.68</v>
      </c>
      <c r="J372" s="2">
        <v>4875.93</v>
      </c>
      <c r="K372" s="2">
        <v>4830</v>
      </c>
      <c r="L372" s="6" t="str">
        <f t="shared" si="29"/>
        <v>Down</v>
      </c>
    </row>
    <row r="373" spans="2:12" x14ac:dyDescent="0.25">
      <c r="B373" s="1">
        <v>42544</v>
      </c>
      <c r="C373" s="3">
        <f t="shared" si="25"/>
        <v>6</v>
      </c>
      <c r="D373" s="3">
        <f t="shared" si="26"/>
        <v>23</v>
      </c>
      <c r="E373" s="3" t="str">
        <f t="shared" si="27"/>
        <v>06/23</v>
      </c>
      <c r="F373" s="3">
        <f t="shared" si="28"/>
        <v>2016</v>
      </c>
      <c r="G373" s="2">
        <v>4910.04</v>
      </c>
      <c r="H373" s="2">
        <v>4833.32</v>
      </c>
      <c r="I373" s="2">
        <v>4872.1899999999996</v>
      </c>
      <c r="J373" s="2">
        <v>4910.04</v>
      </c>
      <c r="K373" s="2">
        <v>4859.3999999999996</v>
      </c>
      <c r="L373" s="6" t="str">
        <f t="shared" si="29"/>
        <v>Up</v>
      </c>
    </row>
    <row r="374" spans="2:12" x14ac:dyDescent="0.25">
      <c r="B374" s="1">
        <v>42545</v>
      </c>
      <c r="C374" s="3">
        <f t="shared" si="25"/>
        <v>6</v>
      </c>
      <c r="D374" s="3">
        <f t="shared" si="26"/>
        <v>24</v>
      </c>
      <c r="E374" s="3" t="str">
        <f t="shared" si="27"/>
        <v>06/24</v>
      </c>
      <c r="F374" s="3">
        <f t="shared" si="28"/>
        <v>2016</v>
      </c>
      <c r="G374" s="2">
        <v>4707.9799999999996</v>
      </c>
      <c r="H374" s="2">
        <v>4910.04</v>
      </c>
      <c r="I374" s="2">
        <v>4715.79</v>
      </c>
      <c r="J374" s="2">
        <v>4798.22</v>
      </c>
      <c r="K374" s="2">
        <v>4698.42</v>
      </c>
      <c r="L374" s="6" t="str">
        <f t="shared" si="29"/>
        <v>Down</v>
      </c>
    </row>
    <row r="375" spans="2:12" x14ac:dyDescent="0.25">
      <c r="B375" s="1">
        <v>42548</v>
      </c>
      <c r="C375" s="3">
        <f t="shared" si="25"/>
        <v>6</v>
      </c>
      <c r="D375" s="3">
        <f t="shared" si="26"/>
        <v>27</v>
      </c>
      <c r="E375" s="3" t="str">
        <f t="shared" si="27"/>
        <v>06/27</v>
      </c>
      <c r="F375" s="3">
        <f t="shared" si="28"/>
        <v>2016</v>
      </c>
      <c r="G375" s="2">
        <v>4594.4399999999996</v>
      </c>
      <c r="H375" s="2">
        <v>4707.9799999999996</v>
      </c>
      <c r="I375" s="2">
        <v>4664.43</v>
      </c>
      <c r="J375" s="2">
        <v>4665.04</v>
      </c>
      <c r="K375" s="2">
        <v>4574.25</v>
      </c>
      <c r="L375" s="6" t="str">
        <f t="shared" si="29"/>
        <v>Down</v>
      </c>
    </row>
    <row r="376" spans="2:12" x14ac:dyDescent="0.25">
      <c r="B376" s="1">
        <v>42549</v>
      </c>
      <c r="C376" s="3">
        <f t="shared" si="25"/>
        <v>6</v>
      </c>
      <c r="D376" s="3">
        <f t="shared" si="26"/>
        <v>28</v>
      </c>
      <c r="E376" s="3" t="str">
        <f t="shared" si="27"/>
        <v>06/28</v>
      </c>
      <c r="F376" s="3">
        <f t="shared" si="28"/>
        <v>2016</v>
      </c>
      <c r="G376" s="2">
        <v>4691.87</v>
      </c>
      <c r="H376" s="2">
        <v>4594.4399999999996</v>
      </c>
      <c r="I376" s="2">
        <v>4643.93</v>
      </c>
      <c r="J376" s="2">
        <v>4692.9799999999996</v>
      </c>
      <c r="K376" s="2">
        <v>4643.93</v>
      </c>
      <c r="L376" s="6" t="str">
        <f t="shared" si="29"/>
        <v>Up</v>
      </c>
    </row>
    <row r="377" spans="2:12" x14ac:dyDescent="0.25">
      <c r="B377" s="1">
        <v>42550</v>
      </c>
      <c r="C377" s="3">
        <f t="shared" si="25"/>
        <v>6</v>
      </c>
      <c r="D377" s="3">
        <f t="shared" si="26"/>
        <v>29</v>
      </c>
      <c r="E377" s="3" t="str">
        <f t="shared" si="27"/>
        <v>06/29</v>
      </c>
      <c r="F377" s="3">
        <f t="shared" si="28"/>
        <v>2016</v>
      </c>
      <c r="G377" s="2">
        <v>4779.25</v>
      </c>
      <c r="H377" s="2">
        <v>4691.87</v>
      </c>
      <c r="I377" s="2">
        <v>4732.93</v>
      </c>
      <c r="J377" s="2">
        <v>4787.59</v>
      </c>
      <c r="K377" s="2">
        <v>4732.34</v>
      </c>
      <c r="L377" s="6" t="str">
        <f t="shared" si="29"/>
        <v>Up</v>
      </c>
    </row>
    <row r="378" spans="2:12" x14ac:dyDescent="0.25">
      <c r="B378" s="1">
        <v>42551</v>
      </c>
      <c r="C378" s="3">
        <f t="shared" si="25"/>
        <v>6</v>
      </c>
      <c r="D378" s="3">
        <f t="shared" si="26"/>
        <v>30</v>
      </c>
      <c r="E378" s="3" t="str">
        <f t="shared" si="27"/>
        <v>06/30</v>
      </c>
      <c r="F378" s="3">
        <f t="shared" si="28"/>
        <v>2016</v>
      </c>
      <c r="G378" s="2">
        <v>4842.67</v>
      </c>
      <c r="H378" s="2">
        <v>4779.25</v>
      </c>
      <c r="I378" s="2">
        <v>4793.75</v>
      </c>
      <c r="J378" s="2">
        <v>4843.1099999999997</v>
      </c>
      <c r="K378" s="2">
        <v>4774.5200000000004</v>
      </c>
      <c r="L378" s="6" t="str">
        <f t="shared" si="29"/>
        <v>Up</v>
      </c>
    </row>
    <row r="379" spans="2:12" x14ac:dyDescent="0.25">
      <c r="B379" s="1">
        <v>42552</v>
      </c>
      <c r="C379" s="3">
        <f t="shared" si="25"/>
        <v>7</v>
      </c>
      <c r="D379" s="3">
        <f t="shared" si="26"/>
        <v>1</v>
      </c>
      <c r="E379" s="3" t="str">
        <f t="shared" si="27"/>
        <v>07/01</v>
      </c>
      <c r="F379" s="3">
        <f t="shared" si="28"/>
        <v>2016</v>
      </c>
      <c r="G379" s="2">
        <v>4862.57</v>
      </c>
      <c r="H379" s="2">
        <v>4842.67</v>
      </c>
      <c r="I379" s="2">
        <v>4837.18</v>
      </c>
      <c r="J379" s="2">
        <v>4880.17</v>
      </c>
      <c r="K379" s="2">
        <v>4837.17</v>
      </c>
      <c r="L379" s="6" t="str">
        <f t="shared" si="29"/>
        <v>Up</v>
      </c>
    </row>
    <row r="380" spans="2:12" x14ac:dyDescent="0.25">
      <c r="B380" s="1">
        <v>42556</v>
      </c>
      <c r="C380" s="3">
        <f t="shared" si="25"/>
        <v>7</v>
      </c>
      <c r="D380" s="3">
        <f t="shared" si="26"/>
        <v>5</v>
      </c>
      <c r="E380" s="3" t="str">
        <f t="shared" si="27"/>
        <v>07/05</v>
      </c>
      <c r="F380" s="3">
        <f t="shared" si="28"/>
        <v>2016</v>
      </c>
      <c r="G380" s="2">
        <v>4822.8999999999996</v>
      </c>
      <c r="H380" s="2">
        <v>4862.57</v>
      </c>
      <c r="I380" s="2">
        <v>4837.0600000000004</v>
      </c>
      <c r="J380" s="2">
        <v>4839.13</v>
      </c>
      <c r="K380" s="2">
        <v>4797.29</v>
      </c>
      <c r="L380" s="6" t="str">
        <f t="shared" si="29"/>
        <v>Down</v>
      </c>
    </row>
    <row r="381" spans="2:12" x14ac:dyDescent="0.25">
      <c r="B381" s="1">
        <v>42557</v>
      </c>
      <c r="C381" s="3">
        <f t="shared" si="25"/>
        <v>7</v>
      </c>
      <c r="D381" s="3">
        <f t="shared" si="26"/>
        <v>6</v>
      </c>
      <c r="E381" s="3" t="str">
        <f t="shared" si="27"/>
        <v>07/06</v>
      </c>
      <c r="F381" s="3">
        <f t="shared" si="28"/>
        <v>2016</v>
      </c>
      <c r="G381" s="2">
        <v>4859.16</v>
      </c>
      <c r="H381" s="2">
        <v>4822.8999999999996</v>
      </c>
      <c r="I381" s="2">
        <v>4799.32</v>
      </c>
      <c r="J381" s="2">
        <v>4861.05</v>
      </c>
      <c r="K381" s="2">
        <v>4786.01</v>
      </c>
      <c r="L381" s="6" t="str">
        <f t="shared" si="29"/>
        <v>Up</v>
      </c>
    </row>
    <row r="382" spans="2:12" x14ac:dyDescent="0.25">
      <c r="B382" s="1">
        <v>42558</v>
      </c>
      <c r="C382" s="3">
        <f t="shared" si="25"/>
        <v>7</v>
      </c>
      <c r="D382" s="3">
        <f t="shared" si="26"/>
        <v>7</v>
      </c>
      <c r="E382" s="3" t="str">
        <f t="shared" si="27"/>
        <v>07/07</v>
      </c>
      <c r="F382" s="3">
        <f t="shared" si="28"/>
        <v>2016</v>
      </c>
      <c r="G382" s="2">
        <v>4876.8100000000004</v>
      </c>
      <c r="H382" s="2">
        <v>4859.16</v>
      </c>
      <c r="I382" s="2">
        <v>4867.47</v>
      </c>
      <c r="J382" s="2">
        <v>4889.01</v>
      </c>
      <c r="K382" s="2">
        <v>4853.68</v>
      </c>
      <c r="L382" s="6" t="str">
        <f t="shared" si="29"/>
        <v>Up</v>
      </c>
    </row>
    <row r="383" spans="2:12" x14ac:dyDescent="0.25">
      <c r="B383" s="1">
        <v>42559</v>
      </c>
      <c r="C383" s="3">
        <f t="shared" si="25"/>
        <v>7</v>
      </c>
      <c r="D383" s="3">
        <f t="shared" si="26"/>
        <v>8</v>
      </c>
      <c r="E383" s="3" t="str">
        <f t="shared" si="27"/>
        <v>07/08</v>
      </c>
      <c r="F383" s="3">
        <f t="shared" si="28"/>
        <v>2016</v>
      </c>
      <c r="G383" s="2">
        <v>4956.76</v>
      </c>
      <c r="H383" s="2">
        <v>4876.8100000000004</v>
      </c>
      <c r="I383" s="2">
        <v>4906.66</v>
      </c>
      <c r="J383" s="2">
        <v>4959</v>
      </c>
      <c r="K383" s="2">
        <v>4901.2700000000004</v>
      </c>
      <c r="L383" s="6" t="str">
        <f t="shared" si="29"/>
        <v>Up</v>
      </c>
    </row>
    <row r="384" spans="2:12" x14ac:dyDescent="0.25">
      <c r="B384" s="1">
        <v>42562</v>
      </c>
      <c r="C384" s="3">
        <f t="shared" si="25"/>
        <v>7</v>
      </c>
      <c r="D384" s="3">
        <f t="shared" si="26"/>
        <v>11</v>
      </c>
      <c r="E384" s="3" t="str">
        <f t="shared" si="27"/>
        <v>07/11</v>
      </c>
      <c r="F384" s="3">
        <f t="shared" si="28"/>
        <v>2016</v>
      </c>
      <c r="G384" s="2">
        <v>4988.6400000000003</v>
      </c>
      <c r="H384" s="2">
        <v>4956.76</v>
      </c>
      <c r="I384" s="2">
        <v>4976.54</v>
      </c>
      <c r="J384" s="2">
        <v>5002.5</v>
      </c>
      <c r="K384" s="2">
        <v>4976.54</v>
      </c>
      <c r="L384" s="6" t="str">
        <f t="shared" si="29"/>
        <v>Up</v>
      </c>
    </row>
    <row r="385" spans="2:12" x14ac:dyDescent="0.25">
      <c r="B385" s="1">
        <v>42563</v>
      </c>
      <c r="C385" s="3">
        <f t="shared" si="25"/>
        <v>7</v>
      </c>
      <c r="D385" s="3">
        <f t="shared" si="26"/>
        <v>12</v>
      </c>
      <c r="E385" s="3" t="str">
        <f t="shared" si="27"/>
        <v>07/12</v>
      </c>
      <c r="F385" s="3">
        <f t="shared" si="28"/>
        <v>2016</v>
      </c>
      <c r="G385" s="2">
        <v>5022.82</v>
      </c>
      <c r="H385" s="2">
        <v>4988.6400000000003</v>
      </c>
      <c r="I385" s="2">
        <v>5017.99</v>
      </c>
      <c r="J385" s="2">
        <v>5032.1000000000004</v>
      </c>
      <c r="K385" s="2">
        <v>5009.68</v>
      </c>
      <c r="L385" s="6" t="str">
        <f t="shared" si="29"/>
        <v>Up</v>
      </c>
    </row>
    <row r="386" spans="2:12" x14ac:dyDescent="0.25">
      <c r="B386" s="1">
        <v>42564</v>
      </c>
      <c r="C386" s="3">
        <f t="shared" ref="C386:C449" si="30">MONTH(B386)</f>
        <v>7</v>
      </c>
      <c r="D386" s="3">
        <f t="shared" ref="D386:D449" si="31">DAY(B386)</f>
        <v>13</v>
      </c>
      <c r="E386" s="3" t="str">
        <f t="shared" ref="E386:E449" si="32">TEXT(C386,"00")&amp;"/"&amp;TEXT(D386,"00")</f>
        <v>07/13</v>
      </c>
      <c r="F386" s="3">
        <f t="shared" ref="F386:F449" si="33">YEAR(B386)</f>
        <v>2016</v>
      </c>
      <c r="G386" s="2">
        <v>5005.7299999999996</v>
      </c>
      <c r="H386" s="2">
        <v>5022.82</v>
      </c>
      <c r="I386" s="2">
        <v>5036.32</v>
      </c>
      <c r="J386" s="2">
        <v>5036.38</v>
      </c>
      <c r="K386" s="2">
        <v>5002.82</v>
      </c>
      <c r="L386" s="6" t="str">
        <f t="shared" ref="L386:L449" si="34">IF(G386&gt;H386,"Up","Down")</f>
        <v>Down</v>
      </c>
    </row>
    <row r="387" spans="2:12" x14ac:dyDescent="0.25">
      <c r="B387" s="1">
        <v>42565</v>
      </c>
      <c r="C387" s="3">
        <f t="shared" si="30"/>
        <v>7</v>
      </c>
      <c r="D387" s="3">
        <f t="shared" si="31"/>
        <v>14</v>
      </c>
      <c r="E387" s="3" t="str">
        <f t="shared" si="32"/>
        <v>07/14</v>
      </c>
      <c r="F387" s="3">
        <f t="shared" si="33"/>
        <v>2016</v>
      </c>
      <c r="G387" s="2">
        <v>5034.0600000000004</v>
      </c>
      <c r="H387" s="2">
        <v>5005.7299999999996</v>
      </c>
      <c r="I387" s="2">
        <v>5041.95</v>
      </c>
      <c r="J387" s="2">
        <v>5045.18</v>
      </c>
      <c r="K387" s="2">
        <v>5025.1499999999996</v>
      </c>
      <c r="L387" s="6" t="str">
        <f t="shared" si="34"/>
        <v>Up</v>
      </c>
    </row>
    <row r="388" spans="2:12" x14ac:dyDescent="0.25">
      <c r="B388" s="1">
        <v>42566</v>
      </c>
      <c r="C388" s="3">
        <f t="shared" si="30"/>
        <v>7</v>
      </c>
      <c r="D388" s="3">
        <f t="shared" si="31"/>
        <v>15</v>
      </c>
      <c r="E388" s="3" t="str">
        <f t="shared" si="32"/>
        <v>07/15</v>
      </c>
      <c r="F388" s="3">
        <f t="shared" si="33"/>
        <v>2016</v>
      </c>
      <c r="G388" s="2">
        <v>5029.59</v>
      </c>
      <c r="H388" s="2">
        <v>5034.0600000000004</v>
      </c>
      <c r="I388" s="2">
        <v>5041.1899999999996</v>
      </c>
      <c r="J388" s="2">
        <v>5044.8100000000004</v>
      </c>
      <c r="K388" s="2">
        <v>5018.5200000000004</v>
      </c>
      <c r="L388" s="6" t="str">
        <f t="shared" si="34"/>
        <v>Down</v>
      </c>
    </row>
    <row r="389" spans="2:12" x14ac:dyDescent="0.25">
      <c r="B389" s="1">
        <v>42569</v>
      </c>
      <c r="C389" s="3">
        <f t="shared" si="30"/>
        <v>7</v>
      </c>
      <c r="D389" s="3">
        <f t="shared" si="31"/>
        <v>18</v>
      </c>
      <c r="E389" s="3" t="str">
        <f t="shared" si="32"/>
        <v>07/18</v>
      </c>
      <c r="F389" s="3">
        <f t="shared" si="33"/>
        <v>2016</v>
      </c>
      <c r="G389" s="2">
        <v>5055.78</v>
      </c>
      <c r="H389" s="2">
        <v>5029.59</v>
      </c>
      <c r="I389" s="2">
        <v>5034.99</v>
      </c>
      <c r="J389" s="2">
        <v>5063.53</v>
      </c>
      <c r="K389" s="2">
        <v>5030.13</v>
      </c>
      <c r="L389" s="6" t="str">
        <f t="shared" si="34"/>
        <v>Up</v>
      </c>
    </row>
    <row r="390" spans="2:12" x14ac:dyDescent="0.25">
      <c r="B390" s="1">
        <v>42570</v>
      </c>
      <c r="C390" s="3">
        <f t="shared" si="30"/>
        <v>7</v>
      </c>
      <c r="D390" s="3">
        <f t="shared" si="31"/>
        <v>19</v>
      </c>
      <c r="E390" s="3" t="str">
        <f t="shared" si="32"/>
        <v>07/19</v>
      </c>
      <c r="F390" s="3">
        <f t="shared" si="33"/>
        <v>2016</v>
      </c>
      <c r="G390" s="2">
        <v>5036.37</v>
      </c>
      <c r="H390" s="2">
        <v>5055.78</v>
      </c>
      <c r="I390" s="2">
        <v>5038.22</v>
      </c>
      <c r="J390" s="2">
        <v>5052.24</v>
      </c>
      <c r="K390" s="2">
        <v>5028.24</v>
      </c>
      <c r="L390" s="6" t="str">
        <f t="shared" si="34"/>
        <v>Down</v>
      </c>
    </row>
    <row r="391" spans="2:12" x14ac:dyDescent="0.25">
      <c r="B391" s="1">
        <v>42571</v>
      </c>
      <c r="C391" s="3">
        <f t="shared" si="30"/>
        <v>7</v>
      </c>
      <c r="D391" s="3">
        <f t="shared" si="31"/>
        <v>20</v>
      </c>
      <c r="E391" s="3" t="str">
        <f t="shared" si="32"/>
        <v>07/20</v>
      </c>
      <c r="F391" s="3">
        <f t="shared" si="33"/>
        <v>2016</v>
      </c>
      <c r="G391" s="2">
        <v>5089.93</v>
      </c>
      <c r="H391" s="2">
        <v>5036.37</v>
      </c>
      <c r="I391" s="2">
        <v>5061.6000000000004</v>
      </c>
      <c r="J391" s="2">
        <v>5098.25</v>
      </c>
      <c r="K391" s="2">
        <v>5053.92</v>
      </c>
      <c r="L391" s="6" t="str">
        <f t="shared" si="34"/>
        <v>Up</v>
      </c>
    </row>
    <row r="392" spans="2:12" x14ac:dyDescent="0.25">
      <c r="B392" s="1">
        <v>42572</v>
      </c>
      <c r="C392" s="3">
        <f t="shared" si="30"/>
        <v>7</v>
      </c>
      <c r="D392" s="3">
        <f t="shared" si="31"/>
        <v>21</v>
      </c>
      <c r="E392" s="3" t="str">
        <f t="shared" si="32"/>
        <v>07/21</v>
      </c>
      <c r="F392" s="3">
        <f t="shared" si="33"/>
        <v>2016</v>
      </c>
      <c r="G392" s="2">
        <v>5073.8999999999996</v>
      </c>
      <c r="H392" s="2">
        <v>5089.93</v>
      </c>
      <c r="I392" s="2">
        <v>5093.97</v>
      </c>
      <c r="J392" s="2">
        <v>5102.78</v>
      </c>
      <c r="K392" s="2">
        <v>5061.1099999999997</v>
      </c>
      <c r="L392" s="6" t="str">
        <f t="shared" si="34"/>
        <v>Down</v>
      </c>
    </row>
    <row r="393" spans="2:12" x14ac:dyDescent="0.25">
      <c r="B393" s="1">
        <v>42573</v>
      </c>
      <c r="C393" s="3">
        <f t="shared" si="30"/>
        <v>7</v>
      </c>
      <c r="D393" s="3">
        <f t="shared" si="31"/>
        <v>22</v>
      </c>
      <c r="E393" s="3" t="str">
        <f t="shared" si="32"/>
        <v>07/22</v>
      </c>
      <c r="F393" s="3">
        <f t="shared" si="33"/>
        <v>2016</v>
      </c>
      <c r="G393" s="2">
        <v>5100.16</v>
      </c>
      <c r="H393" s="2">
        <v>5073.8999999999996</v>
      </c>
      <c r="I393" s="2">
        <v>5078.12</v>
      </c>
      <c r="J393" s="2">
        <v>5103.5200000000004</v>
      </c>
      <c r="K393" s="2">
        <v>5064.1099999999997</v>
      </c>
      <c r="L393" s="6" t="str">
        <f t="shared" si="34"/>
        <v>Up</v>
      </c>
    </row>
    <row r="394" spans="2:12" x14ac:dyDescent="0.25">
      <c r="B394" s="1">
        <v>42576</v>
      </c>
      <c r="C394" s="3">
        <f t="shared" si="30"/>
        <v>7</v>
      </c>
      <c r="D394" s="3">
        <f t="shared" si="31"/>
        <v>25</v>
      </c>
      <c r="E394" s="3" t="str">
        <f t="shared" si="32"/>
        <v>07/25</v>
      </c>
      <c r="F394" s="3">
        <f t="shared" si="33"/>
        <v>2016</v>
      </c>
      <c r="G394" s="2">
        <v>5097.63</v>
      </c>
      <c r="H394" s="2">
        <v>5100.16</v>
      </c>
      <c r="I394" s="2">
        <v>5096.99</v>
      </c>
      <c r="J394" s="2">
        <v>5100.72</v>
      </c>
      <c r="K394" s="2">
        <v>5082.66</v>
      </c>
      <c r="L394" s="6" t="str">
        <f t="shared" si="34"/>
        <v>Down</v>
      </c>
    </row>
    <row r="395" spans="2:12" x14ac:dyDescent="0.25">
      <c r="B395" s="1">
        <v>42577</v>
      </c>
      <c r="C395" s="3">
        <f t="shared" si="30"/>
        <v>7</v>
      </c>
      <c r="D395" s="3">
        <f t="shared" si="31"/>
        <v>26</v>
      </c>
      <c r="E395" s="3" t="str">
        <f t="shared" si="32"/>
        <v>07/26</v>
      </c>
      <c r="F395" s="3">
        <f t="shared" si="33"/>
        <v>2016</v>
      </c>
      <c r="G395" s="2">
        <v>5110.05</v>
      </c>
      <c r="H395" s="2">
        <v>5097.63</v>
      </c>
      <c r="I395" s="2">
        <v>5095.6099999999997</v>
      </c>
      <c r="J395" s="2">
        <v>5122.3</v>
      </c>
      <c r="K395" s="2">
        <v>5084.18</v>
      </c>
      <c r="L395" s="6" t="str">
        <f t="shared" si="34"/>
        <v>Up</v>
      </c>
    </row>
    <row r="396" spans="2:12" x14ac:dyDescent="0.25">
      <c r="B396" s="1">
        <v>42578</v>
      </c>
      <c r="C396" s="3">
        <f t="shared" si="30"/>
        <v>7</v>
      </c>
      <c r="D396" s="3">
        <f t="shared" si="31"/>
        <v>27</v>
      </c>
      <c r="E396" s="3" t="str">
        <f t="shared" si="32"/>
        <v>07/27</v>
      </c>
      <c r="F396" s="3">
        <f t="shared" si="33"/>
        <v>2016</v>
      </c>
      <c r="G396" s="2">
        <v>5139.8100000000004</v>
      </c>
      <c r="H396" s="2">
        <v>5110.05</v>
      </c>
      <c r="I396" s="2">
        <v>5143.84</v>
      </c>
      <c r="J396" s="2">
        <v>5151.0600000000004</v>
      </c>
      <c r="K396" s="2">
        <v>5120.66</v>
      </c>
      <c r="L396" s="6" t="str">
        <f t="shared" si="34"/>
        <v>Up</v>
      </c>
    </row>
    <row r="397" spans="2:12" x14ac:dyDescent="0.25">
      <c r="B397" s="1">
        <v>42579</v>
      </c>
      <c r="C397" s="3">
        <f t="shared" si="30"/>
        <v>7</v>
      </c>
      <c r="D397" s="3">
        <f t="shared" si="31"/>
        <v>28</v>
      </c>
      <c r="E397" s="3" t="str">
        <f t="shared" si="32"/>
        <v>07/28</v>
      </c>
      <c r="F397" s="3">
        <f t="shared" si="33"/>
        <v>2016</v>
      </c>
      <c r="G397" s="2">
        <v>5154.9799999999996</v>
      </c>
      <c r="H397" s="2">
        <v>5139.8100000000004</v>
      </c>
      <c r="I397" s="2">
        <v>5144.82</v>
      </c>
      <c r="J397" s="2">
        <v>5160.16</v>
      </c>
      <c r="K397" s="2">
        <v>5130.75</v>
      </c>
      <c r="L397" s="6" t="str">
        <f t="shared" si="34"/>
        <v>Up</v>
      </c>
    </row>
    <row r="398" spans="2:12" x14ac:dyDescent="0.25">
      <c r="B398" s="1">
        <v>42580</v>
      </c>
      <c r="C398" s="3">
        <f t="shared" si="30"/>
        <v>7</v>
      </c>
      <c r="D398" s="3">
        <f t="shared" si="31"/>
        <v>29</v>
      </c>
      <c r="E398" s="3" t="str">
        <f t="shared" si="32"/>
        <v>07/29</v>
      </c>
      <c r="F398" s="3">
        <f t="shared" si="33"/>
        <v>2016</v>
      </c>
      <c r="G398" s="2">
        <v>5162.13</v>
      </c>
      <c r="H398" s="2">
        <v>5154.9799999999996</v>
      </c>
      <c r="I398" s="2">
        <v>5162.1499999999996</v>
      </c>
      <c r="J398" s="2">
        <v>5175.8100000000004</v>
      </c>
      <c r="K398" s="2">
        <v>5140.05</v>
      </c>
      <c r="L398" s="6" t="str">
        <f t="shared" si="34"/>
        <v>Up</v>
      </c>
    </row>
    <row r="399" spans="2:12" x14ac:dyDescent="0.25">
      <c r="B399" s="1">
        <v>42583</v>
      </c>
      <c r="C399" s="3">
        <f t="shared" si="30"/>
        <v>8</v>
      </c>
      <c r="D399" s="3">
        <f t="shared" si="31"/>
        <v>1</v>
      </c>
      <c r="E399" s="3" t="str">
        <f t="shared" si="32"/>
        <v>08/01</v>
      </c>
      <c r="F399" s="3">
        <f t="shared" si="33"/>
        <v>2016</v>
      </c>
      <c r="G399" s="2">
        <v>5184.2</v>
      </c>
      <c r="H399" s="2">
        <v>5162.13</v>
      </c>
      <c r="I399" s="2">
        <v>5167.42</v>
      </c>
      <c r="J399" s="2">
        <v>5199.13</v>
      </c>
      <c r="K399" s="2">
        <v>5158.93</v>
      </c>
      <c r="L399" s="6" t="str">
        <f t="shared" si="34"/>
        <v>Up</v>
      </c>
    </row>
    <row r="400" spans="2:12" x14ac:dyDescent="0.25">
      <c r="B400" s="1">
        <v>42584</v>
      </c>
      <c r="C400" s="3">
        <f t="shared" si="30"/>
        <v>8</v>
      </c>
      <c r="D400" s="3">
        <f t="shared" si="31"/>
        <v>2</v>
      </c>
      <c r="E400" s="3" t="str">
        <f t="shared" si="32"/>
        <v>08/02</v>
      </c>
      <c r="F400" s="3">
        <f t="shared" si="33"/>
        <v>2016</v>
      </c>
      <c r="G400" s="2">
        <v>5137.7299999999996</v>
      </c>
      <c r="H400" s="2">
        <v>5184.2</v>
      </c>
      <c r="I400" s="2">
        <v>5177.53</v>
      </c>
      <c r="J400" s="2">
        <v>5181.0200000000004</v>
      </c>
      <c r="K400" s="2">
        <v>5109.8</v>
      </c>
      <c r="L400" s="6" t="str">
        <f t="shared" si="34"/>
        <v>Down</v>
      </c>
    </row>
    <row r="401" spans="2:12" x14ac:dyDescent="0.25">
      <c r="B401" s="1">
        <v>42585</v>
      </c>
      <c r="C401" s="3">
        <f t="shared" si="30"/>
        <v>8</v>
      </c>
      <c r="D401" s="3">
        <f t="shared" si="31"/>
        <v>3</v>
      </c>
      <c r="E401" s="3" t="str">
        <f t="shared" si="32"/>
        <v>08/03</v>
      </c>
      <c r="F401" s="3">
        <f t="shared" si="33"/>
        <v>2016</v>
      </c>
      <c r="G401" s="2">
        <v>5159.74</v>
      </c>
      <c r="H401" s="2">
        <v>5137.7299999999996</v>
      </c>
      <c r="I401" s="2">
        <v>5133.24</v>
      </c>
      <c r="J401" s="2">
        <v>5159.74</v>
      </c>
      <c r="K401" s="2">
        <v>5128.4399999999996</v>
      </c>
      <c r="L401" s="6" t="str">
        <f t="shared" si="34"/>
        <v>Up</v>
      </c>
    </row>
    <row r="402" spans="2:12" x14ac:dyDescent="0.25">
      <c r="B402" s="1">
        <v>42586</v>
      </c>
      <c r="C402" s="3">
        <f t="shared" si="30"/>
        <v>8</v>
      </c>
      <c r="D402" s="3">
        <f t="shared" si="31"/>
        <v>4</v>
      </c>
      <c r="E402" s="3" t="str">
        <f t="shared" si="32"/>
        <v>08/04</v>
      </c>
      <c r="F402" s="3">
        <f t="shared" si="33"/>
        <v>2016</v>
      </c>
      <c r="G402" s="2">
        <v>5166.25</v>
      </c>
      <c r="H402" s="2">
        <v>5159.74</v>
      </c>
      <c r="I402" s="2">
        <v>5158.0200000000004</v>
      </c>
      <c r="J402" s="2">
        <v>5174</v>
      </c>
      <c r="K402" s="2">
        <v>5145.3900000000003</v>
      </c>
      <c r="L402" s="6" t="str">
        <f t="shared" si="34"/>
        <v>Up</v>
      </c>
    </row>
    <row r="403" spans="2:12" x14ac:dyDescent="0.25">
      <c r="B403" s="1">
        <v>42587</v>
      </c>
      <c r="C403" s="3">
        <f t="shared" si="30"/>
        <v>8</v>
      </c>
      <c r="D403" s="3">
        <f t="shared" si="31"/>
        <v>5</v>
      </c>
      <c r="E403" s="3" t="str">
        <f t="shared" si="32"/>
        <v>08/05</v>
      </c>
      <c r="F403" s="3">
        <f t="shared" si="33"/>
        <v>2016</v>
      </c>
      <c r="G403" s="2">
        <v>5221.12</v>
      </c>
      <c r="H403" s="2">
        <v>5166.25</v>
      </c>
      <c r="I403" s="2">
        <v>5190.71</v>
      </c>
      <c r="J403" s="2">
        <v>5227.2299999999996</v>
      </c>
      <c r="K403" s="2">
        <v>5186.25</v>
      </c>
      <c r="L403" s="6" t="str">
        <f t="shared" si="34"/>
        <v>Up</v>
      </c>
    </row>
    <row r="404" spans="2:12" x14ac:dyDescent="0.25">
      <c r="B404" s="1">
        <v>42590</v>
      </c>
      <c r="C404" s="3">
        <f t="shared" si="30"/>
        <v>8</v>
      </c>
      <c r="D404" s="3">
        <f t="shared" si="31"/>
        <v>8</v>
      </c>
      <c r="E404" s="3" t="str">
        <f t="shared" si="32"/>
        <v>08/08</v>
      </c>
      <c r="F404" s="3">
        <f t="shared" si="33"/>
        <v>2016</v>
      </c>
      <c r="G404" s="2">
        <v>5213.1400000000003</v>
      </c>
      <c r="H404" s="2">
        <v>5221.12</v>
      </c>
      <c r="I404" s="2">
        <v>5223.54</v>
      </c>
      <c r="J404" s="2">
        <v>5228.3999999999996</v>
      </c>
      <c r="K404" s="2">
        <v>5202.18</v>
      </c>
      <c r="L404" s="6" t="str">
        <f t="shared" si="34"/>
        <v>Down</v>
      </c>
    </row>
    <row r="405" spans="2:12" x14ac:dyDescent="0.25">
      <c r="B405" s="1">
        <v>42591</v>
      </c>
      <c r="C405" s="3">
        <f t="shared" si="30"/>
        <v>8</v>
      </c>
      <c r="D405" s="3">
        <f t="shared" si="31"/>
        <v>9</v>
      </c>
      <c r="E405" s="3" t="str">
        <f t="shared" si="32"/>
        <v>08/09</v>
      </c>
      <c r="F405" s="3">
        <f t="shared" si="33"/>
        <v>2016</v>
      </c>
      <c r="G405" s="2">
        <v>5225.4799999999996</v>
      </c>
      <c r="H405" s="2">
        <v>5213.1400000000003</v>
      </c>
      <c r="I405" s="2">
        <v>5216.21</v>
      </c>
      <c r="J405" s="2">
        <v>5238.54</v>
      </c>
      <c r="K405" s="2">
        <v>5214.95</v>
      </c>
      <c r="L405" s="6" t="str">
        <f t="shared" si="34"/>
        <v>Up</v>
      </c>
    </row>
    <row r="406" spans="2:12" x14ac:dyDescent="0.25">
      <c r="B406" s="1">
        <v>42592</v>
      </c>
      <c r="C406" s="3">
        <f t="shared" si="30"/>
        <v>8</v>
      </c>
      <c r="D406" s="3">
        <f t="shared" si="31"/>
        <v>10</v>
      </c>
      <c r="E406" s="3" t="str">
        <f t="shared" si="32"/>
        <v>08/10</v>
      </c>
      <c r="F406" s="3">
        <f t="shared" si="33"/>
        <v>2016</v>
      </c>
      <c r="G406" s="2">
        <v>5204.58</v>
      </c>
      <c r="H406" s="2">
        <v>5225.4799999999996</v>
      </c>
      <c r="I406" s="2">
        <v>5227.95</v>
      </c>
      <c r="J406" s="2">
        <v>5227.96</v>
      </c>
      <c r="K406" s="2">
        <v>5193.8</v>
      </c>
      <c r="L406" s="6" t="str">
        <f t="shared" si="34"/>
        <v>Down</v>
      </c>
    </row>
    <row r="407" spans="2:12" x14ac:dyDescent="0.25">
      <c r="B407" s="1">
        <v>42593</v>
      </c>
      <c r="C407" s="3">
        <f t="shared" si="30"/>
        <v>8</v>
      </c>
      <c r="D407" s="3">
        <f t="shared" si="31"/>
        <v>11</v>
      </c>
      <c r="E407" s="3" t="str">
        <f t="shared" si="32"/>
        <v>08/11</v>
      </c>
      <c r="F407" s="3">
        <f t="shared" si="33"/>
        <v>2016</v>
      </c>
      <c r="G407" s="2">
        <v>5228.3999999999996</v>
      </c>
      <c r="H407" s="2">
        <v>5204.58</v>
      </c>
      <c r="I407" s="2">
        <v>5222.1499999999996</v>
      </c>
      <c r="J407" s="2">
        <v>5235.29</v>
      </c>
      <c r="K407" s="2">
        <v>5211.25</v>
      </c>
      <c r="L407" s="6" t="str">
        <f t="shared" si="34"/>
        <v>Up</v>
      </c>
    </row>
    <row r="408" spans="2:12" x14ac:dyDescent="0.25">
      <c r="B408" s="1">
        <v>42594</v>
      </c>
      <c r="C408" s="3">
        <f t="shared" si="30"/>
        <v>8</v>
      </c>
      <c r="D408" s="3">
        <f t="shared" si="31"/>
        <v>12</v>
      </c>
      <c r="E408" s="3" t="str">
        <f t="shared" si="32"/>
        <v>08/12</v>
      </c>
      <c r="F408" s="3">
        <f t="shared" si="33"/>
        <v>2016</v>
      </c>
      <c r="G408" s="2">
        <v>5232.8900000000003</v>
      </c>
      <c r="H408" s="2">
        <v>5228.3999999999996</v>
      </c>
      <c r="I408" s="2">
        <v>5219.66</v>
      </c>
      <c r="J408" s="2">
        <v>5233.34</v>
      </c>
      <c r="K408" s="2">
        <v>5215.54</v>
      </c>
      <c r="L408" s="6" t="str">
        <f t="shared" si="34"/>
        <v>Up</v>
      </c>
    </row>
    <row r="409" spans="2:12" x14ac:dyDescent="0.25">
      <c r="B409" s="1">
        <v>42597</v>
      </c>
      <c r="C409" s="3">
        <f t="shared" si="30"/>
        <v>8</v>
      </c>
      <c r="D409" s="3">
        <f t="shared" si="31"/>
        <v>15</v>
      </c>
      <c r="E409" s="3" t="str">
        <f t="shared" si="32"/>
        <v>08/15</v>
      </c>
      <c r="F409" s="3">
        <f t="shared" si="33"/>
        <v>2016</v>
      </c>
      <c r="G409" s="2">
        <v>5262.02</v>
      </c>
      <c r="H409" s="2">
        <v>5232.8900000000003</v>
      </c>
      <c r="I409" s="2">
        <v>5242.18</v>
      </c>
      <c r="J409" s="2">
        <v>5271.36</v>
      </c>
      <c r="K409" s="2">
        <v>5241.1400000000003</v>
      </c>
      <c r="L409" s="6" t="str">
        <f t="shared" si="34"/>
        <v>Up</v>
      </c>
    </row>
    <row r="410" spans="2:12" x14ac:dyDescent="0.25">
      <c r="B410" s="1">
        <v>42598</v>
      </c>
      <c r="C410" s="3">
        <f t="shared" si="30"/>
        <v>8</v>
      </c>
      <c r="D410" s="3">
        <f t="shared" si="31"/>
        <v>16</v>
      </c>
      <c r="E410" s="3" t="str">
        <f t="shared" si="32"/>
        <v>08/16</v>
      </c>
      <c r="F410" s="3">
        <f t="shared" si="33"/>
        <v>2016</v>
      </c>
      <c r="G410" s="2">
        <v>5227.1099999999997</v>
      </c>
      <c r="H410" s="2">
        <v>5262.02</v>
      </c>
      <c r="I410" s="2">
        <v>5247.96</v>
      </c>
      <c r="J410" s="2">
        <v>5248.26</v>
      </c>
      <c r="K410" s="2">
        <v>5226.78</v>
      </c>
      <c r="L410" s="6" t="str">
        <f t="shared" si="34"/>
        <v>Down</v>
      </c>
    </row>
    <row r="411" spans="2:12" x14ac:dyDescent="0.25">
      <c r="B411" s="1">
        <v>42599</v>
      </c>
      <c r="C411" s="3">
        <f t="shared" si="30"/>
        <v>8</v>
      </c>
      <c r="D411" s="3">
        <f t="shared" si="31"/>
        <v>17</v>
      </c>
      <c r="E411" s="3" t="str">
        <f t="shared" si="32"/>
        <v>08/17</v>
      </c>
      <c r="F411" s="3">
        <f t="shared" si="33"/>
        <v>2016</v>
      </c>
      <c r="G411" s="2">
        <v>5228.66</v>
      </c>
      <c r="H411" s="2">
        <v>5227.1099999999997</v>
      </c>
      <c r="I411" s="2">
        <v>5228.4399999999996</v>
      </c>
      <c r="J411" s="2">
        <v>5230.09</v>
      </c>
      <c r="K411" s="2">
        <v>5197.2299999999996</v>
      </c>
      <c r="L411" s="6" t="str">
        <f t="shared" si="34"/>
        <v>Up</v>
      </c>
    </row>
    <row r="412" spans="2:12" x14ac:dyDescent="0.25">
      <c r="B412" s="1">
        <v>42600</v>
      </c>
      <c r="C412" s="3">
        <f t="shared" si="30"/>
        <v>8</v>
      </c>
      <c r="D412" s="3">
        <f t="shared" si="31"/>
        <v>18</v>
      </c>
      <c r="E412" s="3" t="str">
        <f t="shared" si="32"/>
        <v>08/18</v>
      </c>
      <c r="F412" s="3">
        <f t="shared" si="33"/>
        <v>2016</v>
      </c>
      <c r="G412" s="2">
        <v>5240.1499999999996</v>
      </c>
      <c r="H412" s="2">
        <v>5228.66</v>
      </c>
      <c r="I412" s="2">
        <v>5226.45</v>
      </c>
      <c r="J412" s="2">
        <v>5243.17</v>
      </c>
      <c r="K412" s="2">
        <v>5221.84</v>
      </c>
      <c r="L412" s="6" t="str">
        <f t="shared" si="34"/>
        <v>Up</v>
      </c>
    </row>
    <row r="413" spans="2:12" x14ac:dyDescent="0.25">
      <c r="B413" s="1">
        <v>42601</v>
      </c>
      <c r="C413" s="3">
        <f t="shared" si="30"/>
        <v>8</v>
      </c>
      <c r="D413" s="3">
        <f t="shared" si="31"/>
        <v>19</v>
      </c>
      <c r="E413" s="3" t="str">
        <f t="shared" si="32"/>
        <v>08/19</v>
      </c>
      <c r="F413" s="3">
        <f t="shared" si="33"/>
        <v>2016</v>
      </c>
      <c r="G413" s="2">
        <v>5238.38</v>
      </c>
      <c r="H413" s="2">
        <v>5240.1499999999996</v>
      </c>
      <c r="I413" s="2">
        <v>5229.87</v>
      </c>
      <c r="J413" s="2">
        <v>5245.81</v>
      </c>
      <c r="K413" s="2">
        <v>5217.6499999999996</v>
      </c>
      <c r="L413" s="6" t="str">
        <f t="shared" si="34"/>
        <v>Down</v>
      </c>
    </row>
    <row r="414" spans="2:12" x14ac:dyDescent="0.25">
      <c r="B414" s="1">
        <v>42604</v>
      </c>
      <c r="C414" s="3">
        <f t="shared" si="30"/>
        <v>8</v>
      </c>
      <c r="D414" s="3">
        <f t="shared" si="31"/>
        <v>22</v>
      </c>
      <c r="E414" s="3" t="str">
        <f t="shared" si="32"/>
        <v>08/22</v>
      </c>
      <c r="F414" s="3">
        <f t="shared" si="33"/>
        <v>2016</v>
      </c>
      <c r="G414" s="2">
        <v>5244.6</v>
      </c>
      <c r="H414" s="2">
        <v>5238.38</v>
      </c>
      <c r="I414" s="2">
        <v>5231.46</v>
      </c>
      <c r="J414" s="2">
        <v>5252.13</v>
      </c>
      <c r="K414" s="2">
        <v>5224.63</v>
      </c>
      <c r="L414" s="6" t="str">
        <f t="shared" si="34"/>
        <v>Up</v>
      </c>
    </row>
    <row r="415" spans="2:12" x14ac:dyDescent="0.25">
      <c r="B415" s="1">
        <v>42605</v>
      </c>
      <c r="C415" s="3">
        <f t="shared" si="30"/>
        <v>8</v>
      </c>
      <c r="D415" s="3">
        <f t="shared" si="31"/>
        <v>23</v>
      </c>
      <c r="E415" s="3" t="str">
        <f t="shared" si="32"/>
        <v>08/23</v>
      </c>
      <c r="F415" s="3">
        <f t="shared" si="33"/>
        <v>2016</v>
      </c>
      <c r="G415" s="2">
        <v>5260.08</v>
      </c>
      <c r="H415" s="2">
        <v>5244.6</v>
      </c>
      <c r="I415" s="2">
        <v>5265.78</v>
      </c>
      <c r="J415" s="2">
        <v>5275.74</v>
      </c>
      <c r="K415" s="2">
        <v>5257.9</v>
      </c>
      <c r="L415" s="6" t="str">
        <f t="shared" si="34"/>
        <v>Up</v>
      </c>
    </row>
    <row r="416" spans="2:12" x14ac:dyDescent="0.25">
      <c r="B416" s="1">
        <v>42606</v>
      </c>
      <c r="C416" s="3">
        <f t="shared" si="30"/>
        <v>8</v>
      </c>
      <c r="D416" s="3">
        <f t="shared" si="31"/>
        <v>24</v>
      </c>
      <c r="E416" s="3" t="str">
        <f t="shared" si="32"/>
        <v>08/24</v>
      </c>
      <c r="F416" s="3">
        <f t="shared" si="33"/>
        <v>2016</v>
      </c>
      <c r="G416" s="2">
        <v>5217.6899999999996</v>
      </c>
      <c r="H416" s="2">
        <v>5260.08</v>
      </c>
      <c r="I416" s="2">
        <v>5254.42</v>
      </c>
      <c r="J416" s="2">
        <v>5262.99</v>
      </c>
      <c r="K416" s="2">
        <v>5205.6400000000003</v>
      </c>
      <c r="L416" s="6" t="str">
        <f t="shared" si="34"/>
        <v>Down</v>
      </c>
    </row>
    <row r="417" spans="1:12" x14ac:dyDescent="0.25">
      <c r="B417" s="1">
        <v>42607</v>
      </c>
      <c r="C417" s="3">
        <f t="shared" si="30"/>
        <v>8</v>
      </c>
      <c r="D417" s="3">
        <f t="shared" si="31"/>
        <v>25</v>
      </c>
      <c r="E417" s="3" t="str">
        <f t="shared" si="32"/>
        <v>08/25</v>
      </c>
      <c r="F417" s="3">
        <f t="shared" si="33"/>
        <v>2016</v>
      </c>
      <c r="G417" s="2">
        <v>5212.2</v>
      </c>
      <c r="H417" s="2">
        <v>5217.6899999999996</v>
      </c>
      <c r="I417" s="2">
        <v>5207.6099999999997</v>
      </c>
      <c r="J417" s="2">
        <v>5230.59</v>
      </c>
      <c r="K417" s="2">
        <v>5201.6400000000003</v>
      </c>
      <c r="L417" s="6" t="str">
        <f t="shared" si="34"/>
        <v>Down</v>
      </c>
    </row>
    <row r="418" spans="1:12" x14ac:dyDescent="0.25">
      <c r="B418" s="1">
        <v>42608</v>
      </c>
      <c r="C418" s="3">
        <f t="shared" si="30"/>
        <v>8</v>
      </c>
      <c r="D418" s="3">
        <f t="shared" si="31"/>
        <v>26</v>
      </c>
      <c r="E418" s="3" t="str">
        <f t="shared" si="32"/>
        <v>08/26</v>
      </c>
      <c r="F418" s="3">
        <f t="shared" si="33"/>
        <v>2016</v>
      </c>
      <c r="G418" s="2">
        <v>5218.92</v>
      </c>
      <c r="H418" s="2">
        <v>5212.2</v>
      </c>
      <c r="I418" s="2">
        <v>5219.05</v>
      </c>
      <c r="J418" s="2">
        <v>5253.39</v>
      </c>
      <c r="K418" s="2">
        <v>5191.8599999999997</v>
      </c>
      <c r="L418" s="6" t="str">
        <f t="shared" si="34"/>
        <v>Up</v>
      </c>
    </row>
    <row r="419" spans="1:12" x14ac:dyDescent="0.25">
      <c r="B419" s="1">
        <v>42611</v>
      </c>
      <c r="C419" s="3">
        <f t="shared" si="30"/>
        <v>8</v>
      </c>
      <c r="D419" s="3">
        <f t="shared" si="31"/>
        <v>29</v>
      </c>
      <c r="E419" s="3" t="str">
        <f t="shared" si="32"/>
        <v>08/29</v>
      </c>
      <c r="F419" s="3">
        <f t="shared" si="33"/>
        <v>2016</v>
      </c>
      <c r="G419" s="2">
        <v>5232.33</v>
      </c>
      <c r="H419" s="2">
        <v>5218.92</v>
      </c>
      <c r="I419" s="2">
        <v>5223.8</v>
      </c>
      <c r="J419" s="2">
        <v>5245.12</v>
      </c>
      <c r="K419" s="2">
        <v>5222.34</v>
      </c>
      <c r="L419" s="6" t="str">
        <f t="shared" si="34"/>
        <v>Up</v>
      </c>
    </row>
    <row r="420" spans="1:12" x14ac:dyDescent="0.25">
      <c r="B420" s="1">
        <v>42612</v>
      </c>
      <c r="C420" s="3">
        <f t="shared" si="30"/>
        <v>8</v>
      </c>
      <c r="D420" s="3">
        <f t="shared" si="31"/>
        <v>30</v>
      </c>
      <c r="E420" s="3" t="str">
        <f t="shared" si="32"/>
        <v>08/30</v>
      </c>
      <c r="F420" s="3">
        <f t="shared" si="33"/>
        <v>2016</v>
      </c>
      <c r="G420" s="2">
        <v>5222.99</v>
      </c>
      <c r="H420" s="2">
        <v>5232.33</v>
      </c>
      <c r="I420" s="2">
        <v>5229.88</v>
      </c>
      <c r="J420" s="2">
        <v>5241.62</v>
      </c>
      <c r="K420" s="2">
        <v>5205.6099999999997</v>
      </c>
      <c r="L420" s="6" t="str">
        <f t="shared" si="34"/>
        <v>Down</v>
      </c>
    </row>
    <row r="421" spans="1:12" x14ac:dyDescent="0.25">
      <c r="B421" s="1">
        <v>42613</v>
      </c>
      <c r="C421" s="3">
        <f t="shared" si="30"/>
        <v>8</v>
      </c>
      <c r="D421" s="3">
        <f t="shared" si="31"/>
        <v>31</v>
      </c>
      <c r="E421" s="3" t="str">
        <f t="shared" si="32"/>
        <v>08/31</v>
      </c>
      <c r="F421" s="3">
        <f t="shared" si="33"/>
        <v>2016</v>
      </c>
      <c r="G421" s="2">
        <v>5213.22</v>
      </c>
      <c r="H421" s="2">
        <v>5222.99</v>
      </c>
      <c r="I421" s="2">
        <v>5216.42</v>
      </c>
      <c r="J421" s="2">
        <v>5219.8900000000003</v>
      </c>
      <c r="K421" s="2">
        <v>5191.18</v>
      </c>
      <c r="L421" s="6" t="str">
        <f t="shared" si="34"/>
        <v>Down</v>
      </c>
    </row>
    <row r="422" spans="1:12" x14ac:dyDescent="0.25">
      <c r="B422" s="1">
        <v>42614</v>
      </c>
      <c r="C422" s="3">
        <f t="shared" si="30"/>
        <v>9</v>
      </c>
      <c r="D422" s="3">
        <f t="shared" si="31"/>
        <v>1</v>
      </c>
      <c r="E422" s="3" t="str">
        <f t="shared" si="32"/>
        <v>09/01</v>
      </c>
      <c r="F422" s="3">
        <f t="shared" si="33"/>
        <v>2016</v>
      </c>
      <c r="G422" s="2">
        <v>5227.21</v>
      </c>
      <c r="H422" s="2">
        <v>5213.22</v>
      </c>
      <c r="I422" s="2">
        <v>5218.28</v>
      </c>
      <c r="J422" s="2">
        <v>5229.9399999999996</v>
      </c>
      <c r="K422" s="2">
        <v>5189.3599999999997</v>
      </c>
      <c r="L422" s="6" t="str">
        <f t="shared" si="34"/>
        <v>Up</v>
      </c>
    </row>
    <row r="423" spans="1:12" x14ac:dyDescent="0.25">
      <c r="A423" t="s">
        <v>23</v>
      </c>
      <c r="B423" s="1">
        <v>42615</v>
      </c>
      <c r="C423" s="3">
        <f t="shared" si="30"/>
        <v>9</v>
      </c>
      <c r="D423" s="3">
        <f t="shared" si="31"/>
        <v>2</v>
      </c>
      <c r="E423" s="3" t="str">
        <f t="shared" si="32"/>
        <v>09/02</v>
      </c>
      <c r="F423" s="3">
        <f t="shared" si="33"/>
        <v>2016</v>
      </c>
      <c r="G423" s="2">
        <v>5249.9</v>
      </c>
      <c r="H423" s="2">
        <v>5227.21</v>
      </c>
      <c r="I423" s="2">
        <v>5249.66</v>
      </c>
      <c r="J423" s="2">
        <v>5263.39</v>
      </c>
      <c r="K423" s="2">
        <v>5231.0200000000004</v>
      </c>
      <c r="L423" s="6" t="str">
        <f t="shared" si="34"/>
        <v>Up</v>
      </c>
    </row>
    <row r="424" spans="1:12" x14ac:dyDescent="0.25">
      <c r="B424" s="1">
        <v>42619</v>
      </c>
      <c r="C424" s="3">
        <f t="shared" si="30"/>
        <v>9</v>
      </c>
      <c r="D424" s="3">
        <f t="shared" si="31"/>
        <v>6</v>
      </c>
      <c r="E424" s="3" t="str">
        <f t="shared" si="32"/>
        <v>09/06</v>
      </c>
      <c r="F424" s="3">
        <f t="shared" si="33"/>
        <v>2016</v>
      </c>
      <c r="G424" s="2">
        <v>5275.91</v>
      </c>
      <c r="H424" s="2">
        <v>5249.9</v>
      </c>
      <c r="I424" s="2">
        <v>5259.99</v>
      </c>
      <c r="J424" s="2">
        <v>5275.91</v>
      </c>
      <c r="K424" s="2">
        <v>5244</v>
      </c>
      <c r="L424" s="6" t="str">
        <f t="shared" si="34"/>
        <v>Up</v>
      </c>
    </row>
    <row r="425" spans="1:12" x14ac:dyDescent="0.25">
      <c r="B425" s="1">
        <v>42620</v>
      </c>
      <c r="C425" s="3">
        <f t="shared" si="30"/>
        <v>9</v>
      </c>
      <c r="D425" s="3">
        <f t="shared" si="31"/>
        <v>7</v>
      </c>
      <c r="E425" s="3" t="str">
        <f t="shared" si="32"/>
        <v>09/07</v>
      </c>
      <c r="F425" s="3">
        <f t="shared" si="33"/>
        <v>2016</v>
      </c>
      <c r="G425" s="2">
        <v>5283.93</v>
      </c>
      <c r="H425" s="2">
        <v>5275.91</v>
      </c>
      <c r="I425" s="2">
        <v>5274.23</v>
      </c>
      <c r="J425" s="2">
        <v>5287.61</v>
      </c>
      <c r="K425" s="2">
        <v>5261.92</v>
      </c>
      <c r="L425" s="6" t="str">
        <f t="shared" si="34"/>
        <v>Up</v>
      </c>
    </row>
    <row r="426" spans="1:12" x14ac:dyDescent="0.25">
      <c r="B426" s="1">
        <v>42621</v>
      </c>
      <c r="C426" s="3">
        <f t="shared" si="30"/>
        <v>9</v>
      </c>
      <c r="D426" s="3">
        <f t="shared" si="31"/>
        <v>8</v>
      </c>
      <c r="E426" s="3" t="str">
        <f t="shared" si="32"/>
        <v>09/08</v>
      </c>
      <c r="F426" s="3">
        <f t="shared" si="33"/>
        <v>2016</v>
      </c>
      <c r="G426" s="2">
        <v>5259.48</v>
      </c>
      <c r="H426" s="2">
        <v>5283.93</v>
      </c>
      <c r="I426" s="2">
        <v>5269.96</v>
      </c>
      <c r="J426" s="2">
        <v>5271.01</v>
      </c>
      <c r="K426" s="2">
        <v>5248.41</v>
      </c>
      <c r="L426" s="6" t="str">
        <f t="shared" si="34"/>
        <v>Down</v>
      </c>
    </row>
    <row r="427" spans="1:12" x14ac:dyDescent="0.25">
      <c r="B427" s="1">
        <v>42622</v>
      </c>
      <c r="C427" s="3">
        <f t="shared" si="30"/>
        <v>9</v>
      </c>
      <c r="D427" s="3">
        <f t="shared" si="31"/>
        <v>9</v>
      </c>
      <c r="E427" s="3" t="str">
        <f t="shared" si="32"/>
        <v>09/09</v>
      </c>
      <c r="F427" s="3">
        <f t="shared" si="33"/>
        <v>2016</v>
      </c>
      <c r="G427" s="2">
        <v>5125.91</v>
      </c>
      <c r="H427" s="2">
        <v>5259.48</v>
      </c>
      <c r="I427" s="2">
        <v>5217.95</v>
      </c>
      <c r="J427" s="2">
        <v>5225.93</v>
      </c>
      <c r="K427" s="2">
        <v>5125.91</v>
      </c>
      <c r="L427" s="6" t="str">
        <f t="shared" si="34"/>
        <v>Down</v>
      </c>
    </row>
    <row r="428" spans="1:12" x14ac:dyDescent="0.25">
      <c r="B428" s="1">
        <v>42625</v>
      </c>
      <c r="C428" s="3">
        <f t="shared" si="30"/>
        <v>9</v>
      </c>
      <c r="D428" s="3">
        <f t="shared" si="31"/>
        <v>12</v>
      </c>
      <c r="E428" s="3" t="str">
        <f t="shared" si="32"/>
        <v>09/12</v>
      </c>
      <c r="F428" s="3">
        <f t="shared" si="33"/>
        <v>2016</v>
      </c>
      <c r="G428" s="2">
        <v>5211.8900000000003</v>
      </c>
      <c r="H428" s="2">
        <v>5125.91</v>
      </c>
      <c r="I428" s="2">
        <v>5098.03</v>
      </c>
      <c r="J428" s="2">
        <v>5217.88</v>
      </c>
      <c r="K428" s="2">
        <v>5097.8</v>
      </c>
      <c r="L428" s="6" t="str">
        <f t="shared" si="34"/>
        <v>Up</v>
      </c>
    </row>
    <row r="429" spans="1:12" x14ac:dyDescent="0.25">
      <c r="B429" s="1">
        <v>42626</v>
      </c>
      <c r="C429" s="3">
        <f t="shared" si="30"/>
        <v>9</v>
      </c>
      <c r="D429" s="3">
        <f t="shared" si="31"/>
        <v>13</v>
      </c>
      <c r="E429" s="3" t="str">
        <f t="shared" si="32"/>
        <v>09/13</v>
      </c>
      <c r="F429" s="3">
        <f t="shared" si="33"/>
        <v>2016</v>
      </c>
      <c r="G429" s="2">
        <v>5155.25</v>
      </c>
      <c r="H429" s="2">
        <v>5211.8900000000003</v>
      </c>
      <c r="I429" s="2">
        <v>5181.1400000000003</v>
      </c>
      <c r="J429" s="2">
        <v>5195.03</v>
      </c>
      <c r="K429" s="2">
        <v>5131.2700000000004</v>
      </c>
      <c r="L429" s="6" t="str">
        <f t="shared" si="34"/>
        <v>Down</v>
      </c>
    </row>
    <row r="430" spans="1:12" x14ac:dyDescent="0.25">
      <c r="B430" s="1">
        <v>42627</v>
      </c>
      <c r="C430" s="3">
        <f t="shared" si="30"/>
        <v>9</v>
      </c>
      <c r="D430" s="3">
        <f t="shared" si="31"/>
        <v>14</v>
      </c>
      <c r="E430" s="3" t="str">
        <f t="shared" si="32"/>
        <v>09/14</v>
      </c>
      <c r="F430" s="3">
        <f t="shared" si="33"/>
        <v>2016</v>
      </c>
      <c r="G430" s="2">
        <v>5173.7700000000004</v>
      </c>
      <c r="H430" s="2">
        <v>5155.25</v>
      </c>
      <c r="I430" s="2">
        <v>5160.21</v>
      </c>
      <c r="J430" s="2">
        <v>5201.34</v>
      </c>
      <c r="K430" s="2">
        <v>5159.55</v>
      </c>
      <c r="L430" s="6" t="str">
        <f t="shared" si="34"/>
        <v>Up</v>
      </c>
    </row>
    <row r="431" spans="1:12" x14ac:dyDescent="0.25">
      <c r="B431" s="1">
        <v>42628</v>
      </c>
      <c r="C431" s="3">
        <f t="shared" si="30"/>
        <v>9</v>
      </c>
      <c r="D431" s="3">
        <f t="shared" si="31"/>
        <v>15</v>
      </c>
      <c r="E431" s="3" t="str">
        <f t="shared" si="32"/>
        <v>09/15</v>
      </c>
      <c r="F431" s="3">
        <f t="shared" si="33"/>
        <v>2016</v>
      </c>
      <c r="G431" s="2">
        <v>5249.69</v>
      </c>
      <c r="H431" s="2">
        <v>5173.7700000000004</v>
      </c>
      <c r="I431" s="2">
        <v>5178.1000000000004</v>
      </c>
      <c r="J431" s="2">
        <v>5254.78</v>
      </c>
      <c r="K431" s="2">
        <v>5176.25</v>
      </c>
      <c r="L431" s="6" t="str">
        <f t="shared" si="34"/>
        <v>Up</v>
      </c>
    </row>
    <row r="432" spans="1:12" x14ac:dyDescent="0.25">
      <c r="B432" s="1">
        <v>42629</v>
      </c>
      <c r="C432" s="3">
        <f t="shared" si="30"/>
        <v>9</v>
      </c>
      <c r="D432" s="3">
        <f t="shared" si="31"/>
        <v>16</v>
      </c>
      <c r="E432" s="3" t="str">
        <f t="shared" si="32"/>
        <v>09/16</v>
      </c>
      <c r="F432" s="3">
        <f t="shared" si="33"/>
        <v>2016</v>
      </c>
      <c r="G432" s="2">
        <v>5244.57</v>
      </c>
      <c r="H432" s="2">
        <v>5249.69</v>
      </c>
      <c r="I432" s="2">
        <v>5238.71</v>
      </c>
      <c r="J432" s="2">
        <v>5248.6</v>
      </c>
      <c r="K432" s="2">
        <v>5218.97</v>
      </c>
      <c r="L432" s="6" t="str">
        <f t="shared" si="34"/>
        <v>Down</v>
      </c>
    </row>
    <row r="433" spans="2:12" x14ac:dyDescent="0.25">
      <c r="B433" s="1">
        <v>42632</v>
      </c>
      <c r="C433" s="3">
        <f t="shared" si="30"/>
        <v>9</v>
      </c>
      <c r="D433" s="3">
        <f t="shared" si="31"/>
        <v>19</v>
      </c>
      <c r="E433" s="3" t="str">
        <f t="shared" si="32"/>
        <v>09/19</v>
      </c>
      <c r="F433" s="3">
        <f t="shared" si="33"/>
        <v>2016</v>
      </c>
      <c r="G433" s="2">
        <v>5235.03</v>
      </c>
      <c r="H433" s="2">
        <v>5244.57</v>
      </c>
      <c r="I433" s="2">
        <v>5263.55</v>
      </c>
      <c r="J433" s="2">
        <v>5281.07</v>
      </c>
      <c r="K433" s="2">
        <v>5222.91</v>
      </c>
      <c r="L433" s="6" t="str">
        <f t="shared" si="34"/>
        <v>Down</v>
      </c>
    </row>
    <row r="434" spans="2:12" x14ac:dyDescent="0.25">
      <c r="B434" s="1">
        <v>42633</v>
      </c>
      <c r="C434" s="3">
        <f t="shared" si="30"/>
        <v>9</v>
      </c>
      <c r="D434" s="3">
        <f t="shared" si="31"/>
        <v>20</v>
      </c>
      <c r="E434" s="3" t="str">
        <f t="shared" si="32"/>
        <v>09/20</v>
      </c>
      <c r="F434" s="3">
        <f t="shared" si="33"/>
        <v>2016</v>
      </c>
      <c r="G434" s="2">
        <v>5241.3500000000004</v>
      </c>
      <c r="H434" s="2">
        <v>5235.03</v>
      </c>
      <c r="I434" s="2">
        <v>5256.19</v>
      </c>
      <c r="J434" s="2">
        <v>5265.18</v>
      </c>
      <c r="K434" s="2">
        <v>5235.42</v>
      </c>
      <c r="L434" s="6" t="str">
        <f t="shared" si="34"/>
        <v>Up</v>
      </c>
    </row>
    <row r="435" spans="2:12" x14ac:dyDescent="0.25">
      <c r="B435" s="1">
        <v>42634</v>
      </c>
      <c r="C435" s="3">
        <f t="shared" si="30"/>
        <v>9</v>
      </c>
      <c r="D435" s="3">
        <f t="shared" si="31"/>
        <v>21</v>
      </c>
      <c r="E435" s="3" t="str">
        <f t="shared" si="32"/>
        <v>09/21</v>
      </c>
      <c r="F435" s="3">
        <f t="shared" si="33"/>
        <v>2016</v>
      </c>
      <c r="G435" s="2">
        <v>5295.18</v>
      </c>
      <c r="H435" s="2">
        <v>5241.3500000000004</v>
      </c>
      <c r="I435" s="2">
        <v>5263.65</v>
      </c>
      <c r="J435" s="2">
        <v>5299.4</v>
      </c>
      <c r="K435" s="2">
        <v>5233.9399999999996</v>
      </c>
      <c r="L435" s="6" t="str">
        <f t="shared" si="34"/>
        <v>Up</v>
      </c>
    </row>
    <row r="436" spans="2:12" x14ac:dyDescent="0.25">
      <c r="B436" s="1">
        <v>42635</v>
      </c>
      <c r="C436" s="3">
        <f t="shared" si="30"/>
        <v>9</v>
      </c>
      <c r="D436" s="3">
        <f t="shared" si="31"/>
        <v>22</v>
      </c>
      <c r="E436" s="3" t="str">
        <f t="shared" si="32"/>
        <v>09/22</v>
      </c>
      <c r="F436" s="3">
        <f t="shared" si="33"/>
        <v>2016</v>
      </c>
      <c r="G436" s="2">
        <v>5339.52</v>
      </c>
      <c r="H436" s="2">
        <v>5295.18</v>
      </c>
      <c r="I436" s="2">
        <v>5323.26</v>
      </c>
      <c r="J436" s="2">
        <v>5342.88</v>
      </c>
      <c r="K436" s="2">
        <v>5320.93</v>
      </c>
      <c r="L436" s="6" t="str">
        <f t="shared" si="34"/>
        <v>Up</v>
      </c>
    </row>
    <row r="437" spans="2:12" x14ac:dyDescent="0.25">
      <c r="B437" s="1">
        <v>42636</v>
      </c>
      <c r="C437" s="3">
        <f t="shared" si="30"/>
        <v>9</v>
      </c>
      <c r="D437" s="3">
        <f t="shared" si="31"/>
        <v>23</v>
      </c>
      <c r="E437" s="3" t="str">
        <f t="shared" si="32"/>
        <v>09/23</v>
      </c>
      <c r="F437" s="3">
        <f t="shared" si="33"/>
        <v>2016</v>
      </c>
      <c r="G437" s="2">
        <v>5305.75</v>
      </c>
      <c r="H437" s="2">
        <v>5339.52</v>
      </c>
      <c r="I437" s="2">
        <v>5327.43</v>
      </c>
      <c r="J437" s="2">
        <v>5329.71</v>
      </c>
      <c r="K437" s="2">
        <v>5301.63</v>
      </c>
      <c r="L437" s="6" t="str">
        <f t="shared" si="34"/>
        <v>Down</v>
      </c>
    </row>
    <row r="438" spans="2:12" x14ac:dyDescent="0.25">
      <c r="B438" s="1">
        <v>42639</v>
      </c>
      <c r="C438" s="3">
        <f t="shared" si="30"/>
        <v>9</v>
      </c>
      <c r="D438" s="3">
        <f t="shared" si="31"/>
        <v>26</v>
      </c>
      <c r="E438" s="3" t="str">
        <f t="shared" si="32"/>
        <v>09/26</v>
      </c>
      <c r="F438" s="3">
        <f t="shared" si="33"/>
        <v>2016</v>
      </c>
      <c r="G438" s="2">
        <v>5257.49</v>
      </c>
      <c r="H438" s="2">
        <v>5305.75</v>
      </c>
      <c r="I438" s="2">
        <v>5275.73</v>
      </c>
      <c r="J438" s="2">
        <v>5282.27</v>
      </c>
      <c r="K438" s="2">
        <v>5254.96</v>
      </c>
      <c r="L438" s="6" t="str">
        <f t="shared" si="34"/>
        <v>Down</v>
      </c>
    </row>
    <row r="439" spans="2:12" x14ac:dyDescent="0.25">
      <c r="B439" s="1">
        <v>42640</v>
      </c>
      <c r="C439" s="3">
        <f t="shared" si="30"/>
        <v>9</v>
      </c>
      <c r="D439" s="3">
        <f t="shared" si="31"/>
        <v>27</v>
      </c>
      <c r="E439" s="3" t="str">
        <f t="shared" si="32"/>
        <v>09/27</v>
      </c>
      <c r="F439" s="3">
        <f t="shared" si="33"/>
        <v>2016</v>
      </c>
      <c r="G439" s="2">
        <v>5305.71</v>
      </c>
      <c r="H439" s="2">
        <v>5257.49</v>
      </c>
      <c r="I439" s="2">
        <v>5254.18</v>
      </c>
      <c r="J439" s="2">
        <v>5306.81</v>
      </c>
      <c r="K439" s="2">
        <v>5251.32</v>
      </c>
      <c r="L439" s="6" t="str">
        <f t="shared" si="34"/>
        <v>Up</v>
      </c>
    </row>
    <row r="440" spans="2:12" x14ac:dyDescent="0.25">
      <c r="B440" s="1">
        <v>42641</v>
      </c>
      <c r="C440" s="3">
        <f t="shared" si="30"/>
        <v>9</v>
      </c>
      <c r="D440" s="3">
        <f t="shared" si="31"/>
        <v>28</v>
      </c>
      <c r="E440" s="3" t="str">
        <f t="shared" si="32"/>
        <v>09/28</v>
      </c>
      <c r="F440" s="3">
        <f t="shared" si="33"/>
        <v>2016</v>
      </c>
      <c r="G440" s="2">
        <v>5318.55</v>
      </c>
      <c r="H440" s="2">
        <v>5305.71</v>
      </c>
      <c r="I440" s="2">
        <v>5312.73</v>
      </c>
      <c r="J440" s="2">
        <v>5320.62</v>
      </c>
      <c r="K440" s="2">
        <v>5284.84</v>
      </c>
      <c r="L440" s="6" t="str">
        <f t="shared" si="34"/>
        <v>Up</v>
      </c>
    </row>
    <row r="441" spans="2:12" x14ac:dyDescent="0.25">
      <c r="B441" s="1">
        <v>42642</v>
      </c>
      <c r="C441" s="3">
        <f t="shared" si="30"/>
        <v>9</v>
      </c>
      <c r="D441" s="3">
        <f t="shared" si="31"/>
        <v>29</v>
      </c>
      <c r="E441" s="3" t="str">
        <f t="shared" si="32"/>
        <v>09/29</v>
      </c>
      <c r="F441" s="3">
        <f t="shared" si="33"/>
        <v>2016</v>
      </c>
      <c r="G441" s="2">
        <v>5269.15</v>
      </c>
      <c r="H441" s="2">
        <v>5318.55</v>
      </c>
      <c r="I441" s="2">
        <v>5311.31</v>
      </c>
      <c r="J441" s="2">
        <v>5317</v>
      </c>
      <c r="K441" s="2">
        <v>5254.52</v>
      </c>
      <c r="L441" s="6" t="str">
        <f t="shared" si="34"/>
        <v>Down</v>
      </c>
    </row>
    <row r="442" spans="2:12" x14ac:dyDescent="0.25">
      <c r="B442" s="1">
        <v>42643</v>
      </c>
      <c r="C442" s="3">
        <f t="shared" si="30"/>
        <v>9</v>
      </c>
      <c r="D442" s="3">
        <f t="shared" si="31"/>
        <v>30</v>
      </c>
      <c r="E442" s="3" t="str">
        <f t="shared" si="32"/>
        <v>09/30</v>
      </c>
      <c r="F442" s="3">
        <f t="shared" si="33"/>
        <v>2016</v>
      </c>
      <c r="G442" s="2">
        <v>5312</v>
      </c>
      <c r="H442" s="2">
        <v>5269.15</v>
      </c>
      <c r="I442" s="2">
        <v>5288.87</v>
      </c>
      <c r="J442" s="2">
        <v>5325.88</v>
      </c>
      <c r="K442" s="2">
        <v>5277.88</v>
      </c>
      <c r="L442" s="6" t="str">
        <f t="shared" si="34"/>
        <v>Up</v>
      </c>
    </row>
    <row r="443" spans="2:12" x14ac:dyDescent="0.25">
      <c r="B443" s="1">
        <v>42646</v>
      </c>
      <c r="C443" s="3">
        <f t="shared" si="30"/>
        <v>10</v>
      </c>
      <c r="D443" s="3">
        <f t="shared" si="31"/>
        <v>3</v>
      </c>
      <c r="E443" s="3" t="str">
        <f t="shared" si="32"/>
        <v>10/03</v>
      </c>
      <c r="F443" s="3">
        <f t="shared" si="33"/>
        <v>2016</v>
      </c>
      <c r="G443" s="2">
        <v>5300.87</v>
      </c>
      <c r="H443" s="2">
        <v>5312</v>
      </c>
      <c r="I443" s="2">
        <v>5300.29</v>
      </c>
      <c r="J443" s="2">
        <v>5308.6</v>
      </c>
      <c r="K443" s="2">
        <v>5281.95</v>
      </c>
      <c r="L443" s="6" t="str">
        <f t="shared" si="34"/>
        <v>Down</v>
      </c>
    </row>
    <row r="444" spans="2:12" x14ac:dyDescent="0.25">
      <c r="B444" s="1">
        <v>42647</v>
      </c>
      <c r="C444" s="3">
        <f t="shared" si="30"/>
        <v>10</v>
      </c>
      <c r="D444" s="3">
        <f t="shared" si="31"/>
        <v>4</v>
      </c>
      <c r="E444" s="3" t="str">
        <f t="shared" si="32"/>
        <v>10/04</v>
      </c>
      <c r="F444" s="3">
        <f t="shared" si="33"/>
        <v>2016</v>
      </c>
      <c r="G444" s="2">
        <v>5289.66</v>
      </c>
      <c r="H444" s="2">
        <v>5300.87</v>
      </c>
      <c r="I444" s="2">
        <v>5313.49</v>
      </c>
      <c r="J444" s="2">
        <v>5323.6</v>
      </c>
      <c r="K444" s="2">
        <v>5271.7</v>
      </c>
      <c r="L444" s="6" t="str">
        <f t="shared" si="34"/>
        <v>Down</v>
      </c>
    </row>
    <row r="445" spans="2:12" x14ac:dyDescent="0.25">
      <c r="B445" s="1">
        <v>42648</v>
      </c>
      <c r="C445" s="3">
        <f t="shared" si="30"/>
        <v>10</v>
      </c>
      <c r="D445" s="3">
        <f t="shared" si="31"/>
        <v>5</v>
      </c>
      <c r="E445" s="3" t="str">
        <f t="shared" si="32"/>
        <v>10/05</v>
      </c>
      <c r="F445" s="3">
        <f t="shared" si="33"/>
        <v>2016</v>
      </c>
      <c r="G445" s="2">
        <v>5316.02</v>
      </c>
      <c r="H445" s="2">
        <v>5289.66</v>
      </c>
      <c r="I445" s="2">
        <v>5305.28</v>
      </c>
      <c r="J445" s="2">
        <v>5330.81</v>
      </c>
      <c r="K445" s="2">
        <v>5304.06</v>
      </c>
      <c r="L445" s="6" t="str">
        <f t="shared" si="34"/>
        <v>Up</v>
      </c>
    </row>
    <row r="446" spans="2:12" x14ac:dyDescent="0.25">
      <c r="B446" s="1">
        <v>42649</v>
      </c>
      <c r="C446" s="3">
        <f t="shared" si="30"/>
        <v>10</v>
      </c>
      <c r="D446" s="3">
        <f t="shared" si="31"/>
        <v>6</v>
      </c>
      <c r="E446" s="3" t="str">
        <f t="shared" si="32"/>
        <v>10/06</v>
      </c>
      <c r="F446" s="3">
        <f t="shared" si="33"/>
        <v>2016</v>
      </c>
      <c r="G446" s="2">
        <v>5306.85</v>
      </c>
      <c r="H446" s="2">
        <v>5316.02</v>
      </c>
      <c r="I446" s="2">
        <v>5306.59</v>
      </c>
      <c r="J446" s="2">
        <v>5315.73</v>
      </c>
      <c r="K446" s="2">
        <v>5281.47</v>
      </c>
      <c r="L446" s="6" t="str">
        <f t="shared" si="34"/>
        <v>Down</v>
      </c>
    </row>
    <row r="447" spans="2:12" x14ac:dyDescent="0.25">
      <c r="B447" s="1">
        <v>42650</v>
      </c>
      <c r="C447" s="3">
        <f t="shared" si="30"/>
        <v>10</v>
      </c>
      <c r="D447" s="3">
        <f t="shared" si="31"/>
        <v>7</v>
      </c>
      <c r="E447" s="3" t="str">
        <f t="shared" si="32"/>
        <v>10/07</v>
      </c>
      <c r="F447" s="3">
        <f t="shared" si="33"/>
        <v>2016</v>
      </c>
      <c r="G447" s="2">
        <v>5292.4</v>
      </c>
      <c r="H447" s="2">
        <v>5306.85</v>
      </c>
      <c r="I447" s="2">
        <v>5314.92</v>
      </c>
      <c r="J447" s="2">
        <v>5315.65</v>
      </c>
      <c r="K447" s="2">
        <v>5266.8</v>
      </c>
      <c r="L447" s="6" t="str">
        <f t="shared" si="34"/>
        <v>Down</v>
      </c>
    </row>
    <row r="448" spans="2:12" x14ac:dyDescent="0.25">
      <c r="B448" s="1">
        <v>42653</v>
      </c>
      <c r="C448" s="3">
        <f t="shared" si="30"/>
        <v>10</v>
      </c>
      <c r="D448" s="3">
        <f t="shared" si="31"/>
        <v>10</v>
      </c>
      <c r="E448" s="3" t="str">
        <f t="shared" si="32"/>
        <v>10/10</v>
      </c>
      <c r="F448" s="3">
        <f t="shared" si="33"/>
        <v>2016</v>
      </c>
      <c r="G448" s="2">
        <v>5328.67</v>
      </c>
      <c r="H448" s="2">
        <v>5292.4</v>
      </c>
      <c r="I448" s="2">
        <v>5318.46</v>
      </c>
      <c r="J448" s="2">
        <v>5340.52</v>
      </c>
      <c r="K448" s="2">
        <v>5317.73</v>
      </c>
      <c r="L448" s="6" t="str">
        <f t="shared" si="34"/>
        <v>Up</v>
      </c>
    </row>
    <row r="449" spans="2:12" x14ac:dyDescent="0.25">
      <c r="B449" s="1">
        <v>42654</v>
      </c>
      <c r="C449" s="3">
        <f t="shared" si="30"/>
        <v>10</v>
      </c>
      <c r="D449" s="3">
        <f t="shared" si="31"/>
        <v>11</v>
      </c>
      <c r="E449" s="3" t="str">
        <f t="shared" si="32"/>
        <v>10/11</v>
      </c>
      <c r="F449" s="3">
        <f t="shared" si="33"/>
        <v>2016</v>
      </c>
      <c r="G449" s="2">
        <v>5246.79</v>
      </c>
      <c r="H449" s="2">
        <v>5328.67</v>
      </c>
      <c r="I449" s="2">
        <v>5321.82</v>
      </c>
      <c r="J449" s="2">
        <v>5321.82</v>
      </c>
      <c r="K449" s="2">
        <v>5227.43</v>
      </c>
      <c r="L449" s="6" t="str">
        <f t="shared" si="34"/>
        <v>Down</v>
      </c>
    </row>
    <row r="450" spans="2:12" x14ac:dyDescent="0.25">
      <c r="B450" s="1">
        <v>42655</v>
      </c>
      <c r="C450" s="3">
        <f t="shared" ref="C450:C513" si="35">MONTH(B450)</f>
        <v>10</v>
      </c>
      <c r="D450" s="3">
        <f t="shared" ref="D450:D513" si="36">DAY(B450)</f>
        <v>12</v>
      </c>
      <c r="E450" s="3" t="str">
        <f t="shared" ref="E450:E513" si="37">TEXT(C450,"00")&amp;"/"&amp;TEXT(D450,"00")</f>
        <v>10/12</v>
      </c>
      <c r="F450" s="3">
        <f t="shared" ref="F450:F513" si="38">YEAR(B450)</f>
        <v>2016</v>
      </c>
      <c r="G450" s="2">
        <v>5239.0200000000004</v>
      </c>
      <c r="H450" s="2">
        <v>5246.79</v>
      </c>
      <c r="I450" s="2">
        <v>5247.91</v>
      </c>
      <c r="J450" s="2">
        <v>5257.18</v>
      </c>
      <c r="K450" s="2">
        <v>5228.7700000000004</v>
      </c>
      <c r="L450" s="6" t="str">
        <f t="shared" ref="L450:L513" si="39">IF(G450&gt;H450,"Up","Down")</f>
        <v>Down</v>
      </c>
    </row>
    <row r="451" spans="2:12" x14ac:dyDescent="0.25">
      <c r="B451" s="1">
        <v>42656</v>
      </c>
      <c r="C451" s="3">
        <f t="shared" si="35"/>
        <v>10</v>
      </c>
      <c r="D451" s="3">
        <f t="shared" si="36"/>
        <v>13</v>
      </c>
      <c r="E451" s="3" t="str">
        <f t="shared" si="37"/>
        <v>10/13</v>
      </c>
      <c r="F451" s="3">
        <f t="shared" si="38"/>
        <v>2016</v>
      </c>
      <c r="G451" s="2">
        <v>5213.33</v>
      </c>
      <c r="H451" s="2">
        <v>5239.0200000000004</v>
      </c>
      <c r="I451" s="2">
        <v>5200.3</v>
      </c>
      <c r="J451" s="2">
        <v>5228.26</v>
      </c>
      <c r="K451" s="2">
        <v>5169.76</v>
      </c>
      <c r="L451" s="6" t="str">
        <f t="shared" si="39"/>
        <v>Down</v>
      </c>
    </row>
    <row r="452" spans="2:12" x14ac:dyDescent="0.25">
      <c r="B452" s="1">
        <v>42657</v>
      </c>
      <c r="C452" s="3">
        <f t="shared" si="35"/>
        <v>10</v>
      </c>
      <c r="D452" s="3">
        <f t="shared" si="36"/>
        <v>14</v>
      </c>
      <c r="E452" s="3" t="str">
        <f t="shared" si="37"/>
        <v>10/14</v>
      </c>
      <c r="F452" s="3">
        <f t="shared" si="38"/>
        <v>2016</v>
      </c>
      <c r="G452" s="2">
        <v>5214.16</v>
      </c>
      <c r="H452" s="2">
        <v>5213.33</v>
      </c>
      <c r="I452" s="2">
        <v>5241.26</v>
      </c>
      <c r="J452" s="2">
        <v>5258.88</v>
      </c>
      <c r="K452" s="2">
        <v>5213.37</v>
      </c>
      <c r="L452" s="6" t="str">
        <f t="shared" si="39"/>
        <v>Up</v>
      </c>
    </row>
    <row r="453" spans="2:12" x14ac:dyDescent="0.25">
      <c r="B453" s="1">
        <v>42660</v>
      </c>
      <c r="C453" s="3">
        <f t="shared" si="35"/>
        <v>10</v>
      </c>
      <c r="D453" s="3">
        <f t="shared" si="36"/>
        <v>17</v>
      </c>
      <c r="E453" s="3" t="str">
        <f t="shared" si="37"/>
        <v>10/17</v>
      </c>
      <c r="F453" s="3">
        <f t="shared" si="38"/>
        <v>2016</v>
      </c>
      <c r="G453" s="2">
        <v>5199.82</v>
      </c>
      <c r="H453" s="2">
        <v>5214.16</v>
      </c>
      <c r="I453" s="2">
        <v>5213.6899999999996</v>
      </c>
      <c r="J453" s="2">
        <v>5219.9799999999996</v>
      </c>
      <c r="K453" s="2">
        <v>5196.03</v>
      </c>
      <c r="L453" s="6" t="str">
        <f t="shared" si="39"/>
        <v>Down</v>
      </c>
    </row>
    <row r="454" spans="2:12" x14ac:dyDescent="0.25">
      <c r="B454" s="1">
        <v>42661</v>
      </c>
      <c r="C454" s="3">
        <f t="shared" si="35"/>
        <v>10</v>
      </c>
      <c r="D454" s="3">
        <f t="shared" si="36"/>
        <v>18</v>
      </c>
      <c r="E454" s="3" t="str">
        <f t="shared" si="37"/>
        <v>10/18</v>
      </c>
      <c r="F454" s="3">
        <f t="shared" si="38"/>
        <v>2016</v>
      </c>
      <c r="G454" s="2">
        <v>5243.84</v>
      </c>
      <c r="H454" s="2">
        <v>5199.82</v>
      </c>
      <c r="I454" s="2">
        <v>5255.32</v>
      </c>
      <c r="J454" s="2">
        <v>5264.27</v>
      </c>
      <c r="K454" s="2">
        <v>5239.4399999999996</v>
      </c>
      <c r="L454" s="6" t="str">
        <f t="shared" si="39"/>
        <v>Up</v>
      </c>
    </row>
    <row r="455" spans="2:12" x14ac:dyDescent="0.25">
      <c r="B455" s="1">
        <v>42662</v>
      </c>
      <c r="C455" s="3">
        <f t="shared" si="35"/>
        <v>10</v>
      </c>
      <c r="D455" s="3">
        <f t="shared" si="36"/>
        <v>19</v>
      </c>
      <c r="E455" s="3" t="str">
        <f t="shared" si="37"/>
        <v>10/19</v>
      </c>
      <c r="F455" s="3">
        <f t="shared" si="38"/>
        <v>2016</v>
      </c>
      <c r="G455" s="2">
        <v>5246.41</v>
      </c>
      <c r="H455" s="2">
        <v>5243.84</v>
      </c>
      <c r="I455" s="2">
        <v>5240.33</v>
      </c>
      <c r="J455" s="2">
        <v>5253.83</v>
      </c>
      <c r="K455" s="2">
        <v>5234.25</v>
      </c>
      <c r="L455" s="6" t="str">
        <f t="shared" si="39"/>
        <v>Up</v>
      </c>
    </row>
    <row r="456" spans="2:12" x14ac:dyDescent="0.25">
      <c r="B456" s="1">
        <v>42663</v>
      </c>
      <c r="C456" s="3">
        <f t="shared" si="35"/>
        <v>10</v>
      </c>
      <c r="D456" s="3">
        <f t="shared" si="36"/>
        <v>20</v>
      </c>
      <c r="E456" s="3" t="str">
        <f t="shared" si="37"/>
        <v>10/20</v>
      </c>
      <c r="F456" s="3">
        <f t="shared" si="38"/>
        <v>2016</v>
      </c>
      <c r="G456" s="2">
        <v>5241.83</v>
      </c>
      <c r="H456" s="2">
        <v>5246.41</v>
      </c>
      <c r="I456" s="2">
        <v>5238.2</v>
      </c>
      <c r="J456" s="2">
        <v>5252.1</v>
      </c>
      <c r="K456" s="2">
        <v>5216.04</v>
      </c>
      <c r="L456" s="6" t="str">
        <f t="shared" si="39"/>
        <v>Down</v>
      </c>
    </row>
    <row r="457" spans="2:12" x14ac:dyDescent="0.25">
      <c r="B457" s="1">
        <v>42664</v>
      </c>
      <c r="C457" s="3">
        <f t="shared" si="35"/>
        <v>10</v>
      </c>
      <c r="D457" s="3">
        <f t="shared" si="36"/>
        <v>21</v>
      </c>
      <c r="E457" s="3" t="str">
        <f t="shared" si="37"/>
        <v>10/21</v>
      </c>
      <c r="F457" s="3">
        <f t="shared" si="38"/>
        <v>2016</v>
      </c>
      <c r="G457" s="2">
        <v>5257.4</v>
      </c>
      <c r="H457" s="2">
        <v>5241.83</v>
      </c>
      <c r="I457" s="2">
        <v>5238.6499999999996</v>
      </c>
      <c r="J457" s="2">
        <v>5259.13</v>
      </c>
      <c r="K457" s="2">
        <v>5225.76</v>
      </c>
      <c r="L457" s="6" t="str">
        <f t="shared" si="39"/>
        <v>Up</v>
      </c>
    </row>
    <row r="458" spans="2:12" x14ac:dyDescent="0.25">
      <c r="B458" s="1">
        <v>42667</v>
      </c>
      <c r="C458" s="3">
        <f t="shared" si="35"/>
        <v>10</v>
      </c>
      <c r="D458" s="3">
        <f t="shared" si="36"/>
        <v>24</v>
      </c>
      <c r="E458" s="3" t="str">
        <f t="shared" si="37"/>
        <v>10/24</v>
      </c>
      <c r="F458" s="3">
        <f t="shared" si="38"/>
        <v>2016</v>
      </c>
      <c r="G458" s="2">
        <v>5309.83</v>
      </c>
      <c r="H458" s="2">
        <v>5257.4</v>
      </c>
      <c r="I458" s="2">
        <v>5290.31</v>
      </c>
      <c r="J458" s="2">
        <v>5311.5</v>
      </c>
      <c r="K458" s="2">
        <v>5289.23</v>
      </c>
      <c r="L458" s="6" t="str">
        <f t="shared" si="39"/>
        <v>Up</v>
      </c>
    </row>
    <row r="459" spans="2:12" x14ac:dyDescent="0.25">
      <c r="B459" s="1">
        <v>42668</v>
      </c>
      <c r="C459" s="3">
        <f t="shared" si="35"/>
        <v>10</v>
      </c>
      <c r="D459" s="3">
        <f t="shared" si="36"/>
        <v>25</v>
      </c>
      <c r="E459" s="3" t="str">
        <f t="shared" si="37"/>
        <v>10/25</v>
      </c>
      <c r="F459" s="3">
        <f t="shared" si="38"/>
        <v>2016</v>
      </c>
      <c r="G459" s="2">
        <v>5283.4</v>
      </c>
      <c r="H459" s="2">
        <v>5309.83</v>
      </c>
      <c r="I459" s="2">
        <v>5306.47</v>
      </c>
      <c r="J459" s="2">
        <v>5310.27</v>
      </c>
      <c r="K459" s="2">
        <v>5278.57</v>
      </c>
      <c r="L459" s="6" t="str">
        <f t="shared" si="39"/>
        <v>Down</v>
      </c>
    </row>
    <row r="460" spans="2:12" x14ac:dyDescent="0.25">
      <c r="B460" s="1">
        <v>42669</v>
      </c>
      <c r="C460" s="3">
        <f t="shared" si="35"/>
        <v>10</v>
      </c>
      <c r="D460" s="3">
        <f t="shared" si="36"/>
        <v>26</v>
      </c>
      <c r="E460" s="3" t="str">
        <f t="shared" si="37"/>
        <v>10/26</v>
      </c>
      <c r="F460" s="3">
        <f t="shared" si="38"/>
        <v>2016</v>
      </c>
      <c r="G460" s="2">
        <v>5250.27</v>
      </c>
      <c r="H460" s="2">
        <v>5283.4</v>
      </c>
      <c r="I460" s="2">
        <v>5256.4</v>
      </c>
      <c r="J460" s="2">
        <v>5280.85</v>
      </c>
      <c r="K460" s="2">
        <v>5237.05</v>
      </c>
      <c r="L460" s="6" t="str">
        <f t="shared" si="39"/>
        <v>Down</v>
      </c>
    </row>
    <row r="461" spans="2:12" x14ac:dyDescent="0.25">
      <c r="B461" s="1">
        <v>42670</v>
      </c>
      <c r="C461" s="3">
        <f t="shared" si="35"/>
        <v>10</v>
      </c>
      <c r="D461" s="3">
        <f t="shared" si="36"/>
        <v>27</v>
      </c>
      <c r="E461" s="3" t="str">
        <f t="shared" si="37"/>
        <v>10/27</v>
      </c>
      <c r="F461" s="3">
        <f t="shared" si="38"/>
        <v>2016</v>
      </c>
      <c r="G461" s="2">
        <v>5215.97</v>
      </c>
      <c r="H461" s="2">
        <v>5250.27</v>
      </c>
      <c r="I461" s="2">
        <v>5272.19</v>
      </c>
      <c r="J461" s="2">
        <v>5274.12</v>
      </c>
      <c r="K461" s="2">
        <v>5211.75</v>
      </c>
      <c r="L461" s="6" t="str">
        <f t="shared" si="39"/>
        <v>Down</v>
      </c>
    </row>
    <row r="462" spans="2:12" x14ac:dyDescent="0.25">
      <c r="B462" s="1">
        <v>42671</v>
      </c>
      <c r="C462" s="3">
        <f t="shared" si="35"/>
        <v>10</v>
      </c>
      <c r="D462" s="3">
        <f t="shared" si="36"/>
        <v>28</v>
      </c>
      <c r="E462" s="3" t="str">
        <f t="shared" si="37"/>
        <v>10/28</v>
      </c>
      <c r="F462" s="3">
        <f t="shared" si="38"/>
        <v>2016</v>
      </c>
      <c r="G462" s="2">
        <v>5190.1000000000004</v>
      </c>
      <c r="H462" s="2">
        <v>5215.97</v>
      </c>
      <c r="I462" s="2">
        <v>5203.7</v>
      </c>
      <c r="J462" s="2">
        <v>5232.3500000000004</v>
      </c>
      <c r="K462" s="2">
        <v>5178.76</v>
      </c>
      <c r="L462" s="6" t="str">
        <f t="shared" si="39"/>
        <v>Down</v>
      </c>
    </row>
    <row r="463" spans="2:12" x14ac:dyDescent="0.25">
      <c r="B463" s="1">
        <v>42674</v>
      </c>
      <c r="C463" s="3">
        <f t="shared" si="35"/>
        <v>10</v>
      </c>
      <c r="D463" s="3">
        <f t="shared" si="36"/>
        <v>31</v>
      </c>
      <c r="E463" s="3" t="str">
        <f t="shared" si="37"/>
        <v>10/31</v>
      </c>
      <c r="F463" s="3">
        <f t="shared" si="38"/>
        <v>2016</v>
      </c>
      <c r="G463" s="2">
        <v>5189.13</v>
      </c>
      <c r="H463" s="2">
        <v>5190.1000000000004</v>
      </c>
      <c r="I463" s="2">
        <v>5205.09</v>
      </c>
      <c r="J463" s="2">
        <v>5206.7</v>
      </c>
      <c r="K463" s="2">
        <v>5186.5600000000004</v>
      </c>
      <c r="L463" s="6" t="str">
        <f t="shared" si="39"/>
        <v>Down</v>
      </c>
    </row>
    <row r="464" spans="2:12" x14ac:dyDescent="0.25">
      <c r="B464" s="1">
        <v>42675</v>
      </c>
      <c r="C464" s="3">
        <f t="shared" si="35"/>
        <v>11</v>
      </c>
      <c r="D464" s="3">
        <f t="shared" si="36"/>
        <v>1</v>
      </c>
      <c r="E464" s="3" t="str">
        <f t="shared" si="37"/>
        <v>11/01</v>
      </c>
      <c r="F464" s="3">
        <f t="shared" si="38"/>
        <v>2016</v>
      </c>
      <c r="G464" s="2">
        <v>5153.58</v>
      </c>
      <c r="H464" s="2">
        <v>5189.13</v>
      </c>
      <c r="I464" s="2">
        <v>5199.7700000000004</v>
      </c>
      <c r="J464" s="2">
        <v>5201.13</v>
      </c>
      <c r="K464" s="2">
        <v>5112.32</v>
      </c>
      <c r="L464" s="6" t="str">
        <f t="shared" si="39"/>
        <v>Down</v>
      </c>
    </row>
    <row r="465" spans="1:12" x14ac:dyDescent="0.25">
      <c r="B465" s="1">
        <v>42676</v>
      </c>
      <c r="C465" s="3">
        <f t="shared" si="35"/>
        <v>11</v>
      </c>
      <c r="D465" s="3">
        <f t="shared" si="36"/>
        <v>2</v>
      </c>
      <c r="E465" s="3" t="str">
        <f t="shared" si="37"/>
        <v>11/02</v>
      </c>
      <c r="F465" s="3">
        <f t="shared" si="38"/>
        <v>2016</v>
      </c>
      <c r="G465" s="2">
        <v>5105.57</v>
      </c>
      <c r="H465" s="2">
        <v>5153.58</v>
      </c>
      <c r="I465" s="2">
        <v>5147.28</v>
      </c>
      <c r="J465" s="2">
        <v>5156.7</v>
      </c>
      <c r="K465" s="2">
        <v>5097.5600000000004</v>
      </c>
      <c r="L465" s="6" t="str">
        <f t="shared" si="39"/>
        <v>Down</v>
      </c>
    </row>
    <row r="466" spans="1:12" x14ac:dyDescent="0.25">
      <c r="B466" s="1">
        <v>42677</v>
      </c>
      <c r="C466" s="3">
        <f t="shared" si="35"/>
        <v>11</v>
      </c>
      <c r="D466" s="3">
        <f t="shared" si="36"/>
        <v>3</v>
      </c>
      <c r="E466" s="3" t="str">
        <f t="shared" si="37"/>
        <v>11/03</v>
      </c>
      <c r="F466" s="3">
        <f t="shared" si="38"/>
        <v>2016</v>
      </c>
      <c r="G466" s="2">
        <v>5058.41</v>
      </c>
      <c r="H466" s="2">
        <v>5105.57</v>
      </c>
      <c r="I466" s="2">
        <v>5104.7</v>
      </c>
      <c r="J466" s="2">
        <v>5115.0600000000004</v>
      </c>
      <c r="K466" s="2">
        <v>5053.5200000000004</v>
      </c>
      <c r="L466" s="6" t="str">
        <f t="shared" si="39"/>
        <v>Down</v>
      </c>
    </row>
    <row r="467" spans="1:12" x14ac:dyDescent="0.25">
      <c r="B467" s="1">
        <v>42678</v>
      </c>
      <c r="C467" s="3">
        <f t="shared" si="35"/>
        <v>11</v>
      </c>
      <c r="D467" s="3">
        <f t="shared" si="36"/>
        <v>4</v>
      </c>
      <c r="E467" s="3" t="str">
        <f t="shared" si="37"/>
        <v>11/04</v>
      </c>
      <c r="F467" s="3">
        <f t="shared" si="38"/>
        <v>2016</v>
      </c>
      <c r="G467" s="2">
        <v>5046.37</v>
      </c>
      <c r="H467" s="2">
        <v>5058.41</v>
      </c>
      <c r="I467" s="2">
        <v>5034.41</v>
      </c>
      <c r="J467" s="2">
        <v>5087.51</v>
      </c>
      <c r="K467" s="2">
        <v>5034.41</v>
      </c>
      <c r="L467" s="6" t="str">
        <f t="shared" si="39"/>
        <v>Down</v>
      </c>
    </row>
    <row r="468" spans="1:12" x14ac:dyDescent="0.25">
      <c r="B468" s="1">
        <v>42681</v>
      </c>
      <c r="C468" s="3">
        <f t="shared" si="35"/>
        <v>11</v>
      </c>
      <c r="D468" s="3">
        <f t="shared" si="36"/>
        <v>7</v>
      </c>
      <c r="E468" s="3" t="str">
        <f t="shared" si="37"/>
        <v>11/07</v>
      </c>
      <c r="F468" s="3">
        <f t="shared" si="38"/>
        <v>2016</v>
      </c>
      <c r="G468" s="2">
        <v>5166.17</v>
      </c>
      <c r="H468" s="2">
        <v>5046.37</v>
      </c>
      <c r="I468" s="2">
        <v>5128.99</v>
      </c>
      <c r="J468" s="2">
        <v>5169.41</v>
      </c>
      <c r="K468" s="2">
        <v>5122.7700000000004</v>
      </c>
      <c r="L468" s="6" t="str">
        <f t="shared" si="39"/>
        <v>Up</v>
      </c>
    </row>
    <row r="469" spans="1:12" x14ac:dyDescent="0.25">
      <c r="B469" s="1">
        <v>42682</v>
      </c>
      <c r="C469" s="3">
        <f t="shared" si="35"/>
        <v>11</v>
      </c>
      <c r="D469" s="3">
        <f t="shared" si="36"/>
        <v>8</v>
      </c>
      <c r="E469" s="3" t="str">
        <f t="shared" si="37"/>
        <v>11/08</v>
      </c>
      <c r="F469" s="3">
        <f t="shared" si="38"/>
        <v>2016</v>
      </c>
      <c r="G469" s="2">
        <v>5193.49</v>
      </c>
      <c r="H469" s="2">
        <v>5166.17</v>
      </c>
      <c r="I469" s="2">
        <v>5154.99</v>
      </c>
      <c r="J469" s="2">
        <v>5214.17</v>
      </c>
      <c r="K469" s="2">
        <v>5145.3</v>
      </c>
      <c r="L469" s="6" t="str">
        <f t="shared" si="39"/>
        <v>Up</v>
      </c>
    </row>
    <row r="470" spans="1:12" x14ac:dyDescent="0.25">
      <c r="B470" s="1">
        <v>42683</v>
      </c>
      <c r="C470" s="3">
        <f t="shared" si="35"/>
        <v>11</v>
      </c>
      <c r="D470" s="3">
        <f t="shared" si="36"/>
        <v>9</v>
      </c>
      <c r="E470" s="3" t="str">
        <f t="shared" si="37"/>
        <v>11/09</v>
      </c>
      <c r="F470" s="3">
        <f t="shared" si="38"/>
        <v>2016</v>
      </c>
      <c r="G470" s="2">
        <v>5251.07</v>
      </c>
      <c r="H470" s="2">
        <v>5193.49</v>
      </c>
      <c r="I470" s="2">
        <v>5143.8599999999997</v>
      </c>
      <c r="J470" s="2">
        <v>5258.99</v>
      </c>
      <c r="K470" s="2">
        <v>5143.8599999999997</v>
      </c>
      <c r="L470" s="6" t="str">
        <f t="shared" si="39"/>
        <v>Up</v>
      </c>
    </row>
    <row r="471" spans="1:12" x14ac:dyDescent="0.25">
      <c r="B471" s="1">
        <v>42684</v>
      </c>
      <c r="C471" s="3">
        <f t="shared" si="35"/>
        <v>11</v>
      </c>
      <c r="D471" s="3">
        <f t="shared" si="36"/>
        <v>10</v>
      </c>
      <c r="E471" s="3" t="str">
        <f t="shared" si="37"/>
        <v>11/10</v>
      </c>
      <c r="F471" s="3">
        <f t="shared" si="38"/>
        <v>2016</v>
      </c>
      <c r="G471" s="2">
        <v>5208.8</v>
      </c>
      <c r="H471" s="2">
        <v>5251.07</v>
      </c>
      <c r="I471" s="2">
        <v>5283.48</v>
      </c>
      <c r="J471" s="2">
        <v>5302.68</v>
      </c>
      <c r="K471" s="2">
        <v>5145.32</v>
      </c>
      <c r="L471" s="6" t="str">
        <f t="shared" si="39"/>
        <v>Down</v>
      </c>
    </row>
    <row r="472" spans="1:12" x14ac:dyDescent="0.25">
      <c r="B472" s="1">
        <v>42685</v>
      </c>
      <c r="C472" s="3">
        <f t="shared" si="35"/>
        <v>11</v>
      </c>
      <c r="D472" s="3">
        <f t="shared" si="36"/>
        <v>11</v>
      </c>
      <c r="E472" s="3" t="str">
        <f t="shared" si="37"/>
        <v>11/11</v>
      </c>
      <c r="F472" s="3">
        <f t="shared" si="38"/>
        <v>2016</v>
      </c>
      <c r="G472" s="2">
        <v>5237.1099999999997</v>
      </c>
      <c r="H472" s="2">
        <v>5208.8</v>
      </c>
      <c r="I472" s="2">
        <v>5191.82</v>
      </c>
      <c r="J472" s="2">
        <v>5241.08</v>
      </c>
      <c r="K472" s="2">
        <v>5179.6400000000003</v>
      </c>
      <c r="L472" s="6" t="str">
        <f t="shared" si="39"/>
        <v>Up</v>
      </c>
    </row>
    <row r="473" spans="1:12" x14ac:dyDescent="0.25">
      <c r="B473" s="1">
        <v>42688</v>
      </c>
      <c r="C473" s="3">
        <f t="shared" si="35"/>
        <v>11</v>
      </c>
      <c r="D473" s="3">
        <f t="shared" si="36"/>
        <v>14</v>
      </c>
      <c r="E473" s="3" t="str">
        <f t="shared" si="37"/>
        <v>11/14</v>
      </c>
      <c r="F473" s="3">
        <f t="shared" si="38"/>
        <v>2016</v>
      </c>
      <c r="G473" s="2">
        <v>5218.3999999999996</v>
      </c>
      <c r="H473" s="2">
        <v>5237.1099999999997</v>
      </c>
      <c r="I473" s="2">
        <v>5246.33</v>
      </c>
      <c r="J473" s="2">
        <v>5247.17</v>
      </c>
      <c r="K473" s="2">
        <v>5192.04</v>
      </c>
      <c r="L473" s="6" t="str">
        <f t="shared" si="39"/>
        <v>Down</v>
      </c>
    </row>
    <row r="474" spans="1:12" x14ac:dyDescent="0.25">
      <c r="B474" s="1">
        <v>42689</v>
      </c>
      <c r="C474" s="3">
        <f t="shared" si="35"/>
        <v>11</v>
      </c>
      <c r="D474" s="3">
        <f t="shared" si="36"/>
        <v>15</v>
      </c>
      <c r="E474" s="3" t="str">
        <f t="shared" si="37"/>
        <v>11/15</v>
      </c>
      <c r="F474" s="3">
        <f t="shared" si="38"/>
        <v>2016</v>
      </c>
      <c r="G474" s="2">
        <v>5275.62</v>
      </c>
      <c r="H474" s="2">
        <v>5218.3999999999996</v>
      </c>
      <c r="I474" s="2">
        <v>5241.3500000000004</v>
      </c>
      <c r="J474" s="2">
        <v>5287.06</v>
      </c>
      <c r="K474" s="2">
        <v>5236.25</v>
      </c>
      <c r="L474" s="6" t="str">
        <f t="shared" si="39"/>
        <v>Up</v>
      </c>
    </row>
    <row r="475" spans="1:12" x14ac:dyDescent="0.25">
      <c r="B475" s="1">
        <v>42690</v>
      </c>
      <c r="C475" s="3">
        <f t="shared" si="35"/>
        <v>11</v>
      </c>
      <c r="D475" s="3">
        <f t="shared" si="36"/>
        <v>16</v>
      </c>
      <c r="E475" s="3" t="str">
        <f t="shared" si="37"/>
        <v>11/16</v>
      </c>
      <c r="F475" s="3">
        <f t="shared" si="38"/>
        <v>2016</v>
      </c>
      <c r="G475" s="2">
        <v>5294.58</v>
      </c>
      <c r="H475" s="2">
        <v>5275.62</v>
      </c>
      <c r="I475" s="2">
        <v>5253.74</v>
      </c>
      <c r="J475" s="2">
        <v>5299.63</v>
      </c>
      <c r="K475" s="2">
        <v>5251.88</v>
      </c>
      <c r="L475" s="6" t="str">
        <f t="shared" si="39"/>
        <v>Up</v>
      </c>
    </row>
    <row r="476" spans="1:12" x14ac:dyDescent="0.25">
      <c r="B476" s="1">
        <v>42691</v>
      </c>
      <c r="C476" s="3">
        <f t="shared" si="35"/>
        <v>11</v>
      </c>
      <c r="D476" s="3">
        <f t="shared" si="36"/>
        <v>17</v>
      </c>
      <c r="E476" s="3" t="str">
        <f t="shared" si="37"/>
        <v>11/17</v>
      </c>
      <c r="F476" s="3">
        <f t="shared" si="38"/>
        <v>2016</v>
      </c>
      <c r="G476" s="2">
        <v>5333.97</v>
      </c>
      <c r="H476" s="2">
        <v>5294.58</v>
      </c>
      <c r="I476" s="2">
        <v>5295.07</v>
      </c>
      <c r="J476" s="2">
        <v>5334.05</v>
      </c>
      <c r="K476" s="2">
        <v>5288.16</v>
      </c>
      <c r="L476" s="6" t="str">
        <f t="shared" si="39"/>
        <v>Up</v>
      </c>
    </row>
    <row r="477" spans="1:12" x14ac:dyDescent="0.25">
      <c r="B477" s="1">
        <v>42692</v>
      </c>
      <c r="C477" s="3">
        <f t="shared" si="35"/>
        <v>11</v>
      </c>
      <c r="D477" s="3">
        <f t="shared" si="36"/>
        <v>18</v>
      </c>
      <c r="E477" s="3" t="str">
        <f t="shared" si="37"/>
        <v>11/18</v>
      </c>
      <c r="F477" s="3">
        <f t="shared" si="38"/>
        <v>2016</v>
      </c>
      <c r="G477" s="2">
        <v>5321.51</v>
      </c>
      <c r="H477" s="2">
        <v>5333.97</v>
      </c>
      <c r="I477" s="2">
        <v>5340.97</v>
      </c>
      <c r="J477" s="2">
        <v>5346.8</v>
      </c>
      <c r="K477" s="2">
        <v>5315.53</v>
      </c>
      <c r="L477" s="6" t="str">
        <f t="shared" si="39"/>
        <v>Down</v>
      </c>
    </row>
    <row r="478" spans="1:12" x14ac:dyDescent="0.25">
      <c r="B478" s="1">
        <v>42695</v>
      </c>
      <c r="C478" s="3">
        <f t="shared" si="35"/>
        <v>11</v>
      </c>
      <c r="D478" s="3">
        <f t="shared" si="36"/>
        <v>21</v>
      </c>
      <c r="E478" s="3" t="str">
        <f t="shared" si="37"/>
        <v>11/21</v>
      </c>
      <c r="F478" s="3">
        <f t="shared" si="38"/>
        <v>2016</v>
      </c>
      <c r="G478" s="2">
        <v>5368.86</v>
      </c>
      <c r="H478" s="2">
        <v>5321.51</v>
      </c>
      <c r="I478" s="2">
        <v>5336.78</v>
      </c>
      <c r="J478" s="2">
        <v>5369.83</v>
      </c>
      <c r="K478" s="2">
        <v>5334.16</v>
      </c>
      <c r="L478" s="6" t="str">
        <f t="shared" si="39"/>
        <v>Up</v>
      </c>
    </row>
    <row r="479" spans="1:12" x14ac:dyDescent="0.25">
      <c r="B479" s="1">
        <v>42696</v>
      </c>
      <c r="C479" s="3">
        <f t="shared" si="35"/>
        <v>11</v>
      </c>
      <c r="D479" s="3">
        <f t="shared" si="36"/>
        <v>22</v>
      </c>
      <c r="E479" s="3" t="str">
        <f t="shared" si="37"/>
        <v>11/22</v>
      </c>
      <c r="F479" s="3">
        <f t="shared" si="38"/>
        <v>2016</v>
      </c>
      <c r="G479" s="2">
        <v>5386.35</v>
      </c>
      <c r="H479" s="2">
        <v>5368.86</v>
      </c>
      <c r="I479" s="2">
        <v>5384.75</v>
      </c>
      <c r="J479" s="2">
        <v>5392.26</v>
      </c>
      <c r="K479" s="2">
        <v>5365.6</v>
      </c>
      <c r="L479" s="6" t="str">
        <f t="shared" si="39"/>
        <v>Up</v>
      </c>
    </row>
    <row r="480" spans="1:12" x14ac:dyDescent="0.25">
      <c r="A480" t="s">
        <v>18</v>
      </c>
      <c r="B480" s="1">
        <v>42697</v>
      </c>
      <c r="C480" s="3">
        <f t="shared" si="35"/>
        <v>11</v>
      </c>
      <c r="D480" s="3">
        <f t="shared" si="36"/>
        <v>23</v>
      </c>
      <c r="E480" s="3" t="str">
        <f t="shared" si="37"/>
        <v>11/23</v>
      </c>
      <c r="F480" s="3">
        <f t="shared" si="38"/>
        <v>2016</v>
      </c>
      <c r="G480" s="2">
        <v>5380.68</v>
      </c>
      <c r="H480" s="2">
        <v>5386.35</v>
      </c>
      <c r="I480" s="2">
        <v>5366.55</v>
      </c>
      <c r="J480" s="2">
        <v>5380.68</v>
      </c>
      <c r="K480" s="2">
        <v>5350.68</v>
      </c>
      <c r="L480" s="6" t="str">
        <f t="shared" si="39"/>
        <v>Down</v>
      </c>
    </row>
    <row r="481" spans="1:12" x14ac:dyDescent="0.25">
      <c r="A481" t="s">
        <v>19</v>
      </c>
      <c r="B481" s="1">
        <v>42699</v>
      </c>
      <c r="C481" s="3">
        <f t="shared" si="35"/>
        <v>11</v>
      </c>
      <c r="D481" s="3">
        <f t="shared" si="36"/>
        <v>25</v>
      </c>
      <c r="E481" s="3" t="str">
        <f t="shared" si="37"/>
        <v>11/25</v>
      </c>
      <c r="F481" s="3">
        <f t="shared" si="38"/>
        <v>2016</v>
      </c>
      <c r="G481" s="2">
        <v>5398.92</v>
      </c>
      <c r="H481" s="2">
        <v>5380.68</v>
      </c>
      <c r="I481" s="2">
        <v>5388.49</v>
      </c>
      <c r="J481" s="2">
        <v>5398.92</v>
      </c>
      <c r="K481" s="2">
        <v>5379.28</v>
      </c>
      <c r="L481" s="6" t="str">
        <f t="shared" si="39"/>
        <v>Up</v>
      </c>
    </row>
    <row r="482" spans="1:12" x14ac:dyDescent="0.25">
      <c r="B482" s="1">
        <v>42702</v>
      </c>
      <c r="C482" s="3">
        <f t="shared" si="35"/>
        <v>11</v>
      </c>
      <c r="D482" s="3">
        <f t="shared" si="36"/>
        <v>28</v>
      </c>
      <c r="E482" s="3" t="str">
        <f t="shared" si="37"/>
        <v>11/28</v>
      </c>
      <c r="F482" s="3">
        <f t="shared" si="38"/>
        <v>2016</v>
      </c>
      <c r="G482" s="2">
        <v>5368.81</v>
      </c>
      <c r="H482" s="2">
        <v>5398.92</v>
      </c>
      <c r="I482" s="2">
        <v>5387.92</v>
      </c>
      <c r="J482" s="2">
        <v>5396.27</v>
      </c>
      <c r="K482" s="2">
        <v>5364.91</v>
      </c>
      <c r="L482" s="6" t="str">
        <f t="shared" si="39"/>
        <v>Down</v>
      </c>
    </row>
    <row r="483" spans="1:12" x14ac:dyDescent="0.25">
      <c r="B483" s="1">
        <v>42703</v>
      </c>
      <c r="C483" s="3">
        <f t="shared" si="35"/>
        <v>11</v>
      </c>
      <c r="D483" s="3">
        <f t="shared" si="36"/>
        <v>29</v>
      </c>
      <c r="E483" s="3" t="str">
        <f t="shared" si="37"/>
        <v>11/29</v>
      </c>
      <c r="F483" s="3">
        <f t="shared" si="38"/>
        <v>2016</v>
      </c>
      <c r="G483" s="2">
        <v>5379.92</v>
      </c>
      <c r="H483" s="2">
        <v>5368.81</v>
      </c>
      <c r="I483" s="2">
        <v>5370.98</v>
      </c>
      <c r="J483" s="2">
        <v>5403.86</v>
      </c>
      <c r="K483" s="2">
        <v>5360.56</v>
      </c>
      <c r="L483" s="6" t="str">
        <f t="shared" si="39"/>
        <v>Up</v>
      </c>
    </row>
    <row r="484" spans="1:12" x14ac:dyDescent="0.25">
      <c r="B484" s="1">
        <v>42704</v>
      </c>
      <c r="C484" s="3">
        <f t="shared" si="35"/>
        <v>11</v>
      </c>
      <c r="D484" s="3">
        <f t="shared" si="36"/>
        <v>30</v>
      </c>
      <c r="E484" s="3" t="str">
        <f t="shared" si="37"/>
        <v>11/30</v>
      </c>
      <c r="F484" s="3">
        <f t="shared" si="38"/>
        <v>2016</v>
      </c>
      <c r="G484" s="2">
        <v>5323.68</v>
      </c>
      <c r="H484" s="2">
        <v>5379.92</v>
      </c>
      <c r="I484" s="2">
        <v>5391.35</v>
      </c>
      <c r="J484" s="2">
        <v>5393.15</v>
      </c>
      <c r="K484" s="2">
        <v>5323.68</v>
      </c>
      <c r="L484" s="6" t="str">
        <f t="shared" si="39"/>
        <v>Down</v>
      </c>
    </row>
    <row r="485" spans="1:12" x14ac:dyDescent="0.25">
      <c r="B485" s="1">
        <v>42705</v>
      </c>
      <c r="C485" s="3">
        <f t="shared" si="35"/>
        <v>12</v>
      </c>
      <c r="D485" s="3">
        <f t="shared" si="36"/>
        <v>1</v>
      </c>
      <c r="E485" s="3" t="str">
        <f t="shared" si="37"/>
        <v>12/01</v>
      </c>
      <c r="F485" s="3">
        <f t="shared" si="38"/>
        <v>2016</v>
      </c>
      <c r="G485" s="2">
        <v>5251.11</v>
      </c>
      <c r="H485" s="2">
        <v>5323.68</v>
      </c>
      <c r="I485" s="2">
        <v>5323.88</v>
      </c>
      <c r="J485" s="2">
        <v>5326.34</v>
      </c>
      <c r="K485" s="2">
        <v>5238.21</v>
      </c>
      <c r="L485" s="6" t="str">
        <f t="shared" si="39"/>
        <v>Down</v>
      </c>
    </row>
    <row r="486" spans="1:12" x14ac:dyDescent="0.25">
      <c r="B486" s="1">
        <v>42706</v>
      </c>
      <c r="C486" s="3">
        <f t="shared" si="35"/>
        <v>12</v>
      </c>
      <c r="D486" s="3">
        <f t="shared" si="36"/>
        <v>2</v>
      </c>
      <c r="E486" s="3" t="str">
        <f t="shared" si="37"/>
        <v>12/02</v>
      </c>
      <c r="F486" s="3">
        <f t="shared" si="38"/>
        <v>2016</v>
      </c>
      <c r="G486" s="2">
        <v>5255.65</v>
      </c>
      <c r="H486" s="2">
        <v>5251.11</v>
      </c>
      <c r="I486" s="2">
        <v>5249.02</v>
      </c>
      <c r="J486" s="2">
        <v>5274.54</v>
      </c>
      <c r="K486" s="2">
        <v>5239.2700000000004</v>
      </c>
      <c r="L486" s="6" t="str">
        <f t="shared" si="39"/>
        <v>Up</v>
      </c>
    </row>
    <row r="487" spans="1:12" x14ac:dyDescent="0.25">
      <c r="B487" s="1">
        <v>42709</v>
      </c>
      <c r="C487" s="3">
        <f t="shared" si="35"/>
        <v>12</v>
      </c>
      <c r="D487" s="3">
        <f t="shared" si="36"/>
        <v>5</v>
      </c>
      <c r="E487" s="3" t="str">
        <f t="shared" si="37"/>
        <v>12/05</v>
      </c>
      <c r="F487" s="3">
        <f t="shared" si="38"/>
        <v>2016</v>
      </c>
      <c r="G487" s="2">
        <v>5308.89</v>
      </c>
      <c r="H487" s="2">
        <v>5255.65</v>
      </c>
      <c r="I487" s="2">
        <v>5283.58</v>
      </c>
      <c r="J487" s="2">
        <v>5321.09</v>
      </c>
      <c r="K487" s="2">
        <v>5269.57</v>
      </c>
      <c r="L487" s="6" t="str">
        <f t="shared" si="39"/>
        <v>Up</v>
      </c>
    </row>
    <row r="488" spans="1:12" x14ac:dyDescent="0.25">
      <c r="B488" s="1">
        <v>42710</v>
      </c>
      <c r="C488" s="3">
        <f t="shared" si="35"/>
        <v>12</v>
      </c>
      <c r="D488" s="3">
        <f t="shared" si="36"/>
        <v>6</v>
      </c>
      <c r="E488" s="3" t="str">
        <f t="shared" si="37"/>
        <v>12/06</v>
      </c>
      <c r="F488" s="3">
        <f t="shared" si="38"/>
        <v>2016</v>
      </c>
      <c r="G488" s="2">
        <v>5333</v>
      </c>
      <c r="H488" s="2">
        <v>5308.89</v>
      </c>
      <c r="I488" s="2">
        <v>5317.74</v>
      </c>
      <c r="J488" s="2">
        <v>5333.99</v>
      </c>
      <c r="K488" s="2">
        <v>5299.94</v>
      </c>
      <c r="L488" s="6" t="str">
        <f t="shared" si="39"/>
        <v>Up</v>
      </c>
    </row>
    <row r="489" spans="1:12" x14ac:dyDescent="0.25">
      <c r="B489" s="1">
        <v>42711</v>
      </c>
      <c r="C489" s="3">
        <f t="shared" si="35"/>
        <v>12</v>
      </c>
      <c r="D489" s="3">
        <f t="shared" si="36"/>
        <v>7</v>
      </c>
      <c r="E489" s="3" t="str">
        <f t="shared" si="37"/>
        <v>12/07</v>
      </c>
      <c r="F489" s="3">
        <f t="shared" si="38"/>
        <v>2016</v>
      </c>
      <c r="G489" s="2">
        <v>5393.76</v>
      </c>
      <c r="H489" s="2">
        <v>5333</v>
      </c>
      <c r="I489" s="2">
        <v>5322.67</v>
      </c>
      <c r="J489" s="2">
        <v>5397.93</v>
      </c>
      <c r="K489" s="2">
        <v>5307.31</v>
      </c>
      <c r="L489" s="6" t="str">
        <f t="shared" si="39"/>
        <v>Up</v>
      </c>
    </row>
    <row r="490" spans="1:12" x14ac:dyDescent="0.25">
      <c r="B490" s="1">
        <v>42712</v>
      </c>
      <c r="C490" s="3">
        <f t="shared" si="35"/>
        <v>12</v>
      </c>
      <c r="D490" s="3">
        <f t="shared" si="36"/>
        <v>8</v>
      </c>
      <c r="E490" s="3" t="str">
        <f t="shared" si="37"/>
        <v>12/08</v>
      </c>
      <c r="F490" s="3">
        <f t="shared" si="38"/>
        <v>2016</v>
      </c>
      <c r="G490" s="2">
        <v>5417.36</v>
      </c>
      <c r="H490" s="2">
        <v>5393.76</v>
      </c>
      <c r="I490" s="2">
        <v>5394.15</v>
      </c>
      <c r="J490" s="2">
        <v>5425.52</v>
      </c>
      <c r="K490" s="2">
        <v>5389.1</v>
      </c>
      <c r="L490" s="6" t="str">
        <f t="shared" si="39"/>
        <v>Up</v>
      </c>
    </row>
    <row r="491" spans="1:12" x14ac:dyDescent="0.25">
      <c r="B491" s="1">
        <v>42713</v>
      </c>
      <c r="C491" s="3">
        <f t="shared" si="35"/>
        <v>12</v>
      </c>
      <c r="D491" s="3">
        <f t="shared" si="36"/>
        <v>9</v>
      </c>
      <c r="E491" s="3" t="str">
        <f t="shared" si="37"/>
        <v>12/09</v>
      </c>
      <c r="F491" s="3">
        <f t="shared" si="38"/>
        <v>2016</v>
      </c>
      <c r="G491" s="2">
        <v>5444.5</v>
      </c>
      <c r="H491" s="2">
        <v>5417.36</v>
      </c>
      <c r="I491" s="2">
        <v>5436.11</v>
      </c>
      <c r="J491" s="2">
        <v>5450.16</v>
      </c>
      <c r="K491" s="2">
        <v>5427.12</v>
      </c>
      <c r="L491" s="6" t="str">
        <f t="shared" si="39"/>
        <v>Up</v>
      </c>
    </row>
    <row r="492" spans="1:12" x14ac:dyDescent="0.25">
      <c r="B492" s="1">
        <v>42716</v>
      </c>
      <c r="C492" s="3">
        <f t="shared" si="35"/>
        <v>12</v>
      </c>
      <c r="D492" s="3">
        <f t="shared" si="36"/>
        <v>12</v>
      </c>
      <c r="E492" s="3" t="str">
        <f t="shared" si="37"/>
        <v>12/12</v>
      </c>
      <c r="F492" s="3">
        <f t="shared" si="38"/>
        <v>2016</v>
      </c>
      <c r="G492" s="2">
        <v>5412.54</v>
      </c>
      <c r="H492" s="2">
        <v>5444.5</v>
      </c>
      <c r="I492" s="2">
        <v>5428.22</v>
      </c>
      <c r="J492" s="2">
        <v>5434.9</v>
      </c>
      <c r="K492" s="2">
        <v>5394.42</v>
      </c>
      <c r="L492" s="6" t="str">
        <f t="shared" si="39"/>
        <v>Down</v>
      </c>
    </row>
    <row r="493" spans="1:12" x14ac:dyDescent="0.25">
      <c r="B493" s="1">
        <v>42717</v>
      </c>
      <c r="C493" s="3">
        <f t="shared" si="35"/>
        <v>12</v>
      </c>
      <c r="D493" s="3">
        <f t="shared" si="36"/>
        <v>13</v>
      </c>
      <c r="E493" s="3" t="str">
        <f t="shared" si="37"/>
        <v>12/13</v>
      </c>
      <c r="F493" s="3">
        <f t="shared" si="38"/>
        <v>2016</v>
      </c>
      <c r="G493" s="2">
        <v>5463.83</v>
      </c>
      <c r="H493" s="2">
        <v>5412.54</v>
      </c>
      <c r="I493" s="2">
        <v>5433.57</v>
      </c>
      <c r="J493" s="2">
        <v>5486.75</v>
      </c>
      <c r="K493" s="2">
        <v>5430.72</v>
      </c>
      <c r="L493" s="6" t="str">
        <f t="shared" si="39"/>
        <v>Up</v>
      </c>
    </row>
    <row r="494" spans="1:12" x14ac:dyDescent="0.25">
      <c r="B494" s="1">
        <v>42718</v>
      </c>
      <c r="C494" s="3">
        <f t="shared" si="35"/>
        <v>12</v>
      </c>
      <c r="D494" s="3">
        <f t="shared" si="36"/>
        <v>14</v>
      </c>
      <c r="E494" s="3" t="str">
        <f t="shared" si="37"/>
        <v>12/14</v>
      </c>
      <c r="F494" s="3">
        <f t="shared" si="38"/>
        <v>2016</v>
      </c>
      <c r="G494" s="2">
        <v>5436.67</v>
      </c>
      <c r="H494" s="2">
        <v>5463.83</v>
      </c>
      <c r="I494" s="2">
        <v>5465.69</v>
      </c>
      <c r="J494" s="2">
        <v>5476.25</v>
      </c>
      <c r="K494" s="2">
        <v>5425.73</v>
      </c>
      <c r="L494" s="6" t="str">
        <f t="shared" si="39"/>
        <v>Down</v>
      </c>
    </row>
    <row r="495" spans="1:12" x14ac:dyDescent="0.25">
      <c r="B495" s="1">
        <v>42719</v>
      </c>
      <c r="C495" s="3">
        <f t="shared" si="35"/>
        <v>12</v>
      </c>
      <c r="D495" s="3">
        <f t="shared" si="36"/>
        <v>15</v>
      </c>
      <c r="E495" s="3" t="str">
        <f t="shared" si="37"/>
        <v>12/15</v>
      </c>
      <c r="F495" s="3">
        <f t="shared" si="38"/>
        <v>2016</v>
      </c>
      <c r="G495" s="2">
        <v>5456.85</v>
      </c>
      <c r="H495" s="2">
        <v>5436.67</v>
      </c>
      <c r="I495" s="2">
        <v>5443.51</v>
      </c>
      <c r="J495" s="2">
        <v>5485.12</v>
      </c>
      <c r="K495" s="2">
        <v>5439.39</v>
      </c>
      <c r="L495" s="6" t="str">
        <f t="shared" si="39"/>
        <v>Up</v>
      </c>
    </row>
    <row r="496" spans="1:12" x14ac:dyDescent="0.25">
      <c r="B496" s="1">
        <v>42720</v>
      </c>
      <c r="C496" s="3">
        <f t="shared" si="35"/>
        <v>12</v>
      </c>
      <c r="D496" s="3">
        <f t="shared" si="36"/>
        <v>16</v>
      </c>
      <c r="E496" s="3" t="str">
        <f t="shared" si="37"/>
        <v>12/16</v>
      </c>
      <c r="F496" s="3">
        <f t="shared" si="38"/>
        <v>2016</v>
      </c>
      <c r="G496" s="2">
        <v>5437.16</v>
      </c>
      <c r="H496" s="2">
        <v>5456.85</v>
      </c>
      <c r="I496" s="2">
        <v>5467.82</v>
      </c>
      <c r="J496" s="2">
        <v>5474.58</v>
      </c>
      <c r="K496" s="2">
        <v>5426.01</v>
      </c>
      <c r="L496" s="6" t="str">
        <f t="shared" si="39"/>
        <v>Down</v>
      </c>
    </row>
    <row r="497" spans="1:12" x14ac:dyDescent="0.25">
      <c r="B497" s="1">
        <v>42723</v>
      </c>
      <c r="C497" s="3">
        <f t="shared" si="35"/>
        <v>12</v>
      </c>
      <c r="D497" s="3">
        <f t="shared" si="36"/>
        <v>19</v>
      </c>
      <c r="E497" s="3" t="str">
        <f t="shared" si="37"/>
        <v>12/19</v>
      </c>
      <c r="F497" s="3">
        <f t="shared" si="38"/>
        <v>2016</v>
      </c>
      <c r="G497" s="2">
        <v>5457.44</v>
      </c>
      <c r="H497" s="2">
        <v>5437.16</v>
      </c>
      <c r="I497" s="2">
        <v>5441.2</v>
      </c>
      <c r="J497" s="2">
        <v>5483.42</v>
      </c>
      <c r="K497" s="2">
        <v>5436.54</v>
      </c>
      <c r="L497" s="6" t="str">
        <f t="shared" si="39"/>
        <v>Up</v>
      </c>
    </row>
    <row r="498" spans="1:12" x14ac:dyDescent="0.25">
      <c r="B498" s="1">
        <v>42724</v>
      </c>
      <c r="C498" s="3">
        <f t="shared" si="35"/>
        <v>12</v>
      </c>
      <c r="D498" s="3">
        <f t="shared" si="36"/>
        <v>20</v>
      </c>
      <c r="E498" s="3" t="str">
        <f t="shared" si="37"/>
        <v>12/20</v>
      </c>
      <c r="F498" s="3">
        <f t="shared" si="38"/>
        <v>2016</v>
      </c>
      <c r="G498" s="2">
        <v>5483.94</v>
      </c>
      <c r="H498" s="2">
        <v>5457.44</v>
      </c>
      <c r="I498" s="2">
        <v>5473.53</v>
      </c>
      <c r="J498" s="2">
        <v>5489.47</v>
      </c>
      <c r="K498" s="2">
        <v>5471.71</v>
      </c>
      <c r="L498" s="6" t="str">
        <f t="shared" si="39"/>
        <v>Up</v>
      </c>
    </row>
    <row r="499" spans="1:12" x14ac:dyDescent="0.25">
      <c r="B499" s="1">
        <v>42725</v>
      </c>
      <c r="C499" s="3">
        <f t="shared" si="35"/>
        <v>12</v>
      </c>
      <c r="D499" s="3">
        <f t="shared" si="36"/>
        <v>21</v>
      </c>
      <c r="E499" s="3" t="str">
        <f t="shared" si="37"/>
        <v>12/21</v>
      </c>
      <c r="F499" s="3">
        <f t="shared" si="38"/>
        <v>2016</v>
      </c>
      <c r="G499" s="2">
        <v>5471.43</v>
      </c>
      <c r="H499" s="2">
        <v>5483.94</v>
      </c>
      <c r="I499" s="2">
        <v>5482.63</v>
      </c>
      <c r="J499" s="2">
        <v>5486.26</v>
      </c>
      <c r="K499" s="2">
        <v>5465.31</v>
      </c>
      <c r="L499" s="6" t="str">
        <f t="shared" si="39"/>
        <v>Down</v>
      </c>
    </row>
    <row r="500" spans="1:12" x14ac:dyDescent="0.25">
      <c r="B500" s="1">
        <v>42726</v>
      </c>
      <c r="C500" s="3">
        <f t="shared" si="35"/>
        <v>12</v>
      </c>
      <c r="D500" s="3">
        <f t="shared" si="36"/>
        <v>22</v>
      </c>
      <c r="E500" s="3" t="str">
        <f t="shared" si="37"/>
        <v>12/22</v>
      </c>
      <c r="F500" s="3">
        <f t="shared" si="38"/>
        <v>2016</v>
      </c>
      <c r="G500" s="2">
        <v>5447.42</v>
      </c>
      <c r="H500" s="2">
        <v>5471.43</v>
      </c>
      <c r="I500" s="2">
        <v>5472.01</v>
      </c>
      <c r="J500" s="2">
        <v>5472.01</v>
      </c>
      <c r="K500" s="2">
        <v>5432.77</v>
      </c>
      <c r="L500" s="6" t="str">
        <f t="shared" si="39"/>
        <v>Down</v>
      </c>
    </row>
    <row r="501" spans="1:12" x14ac:dyDescent="0.25">
      <c r="A501" t="s">
        <v>20</v>
      </c>
      <c r="B501" s="1">
        <v>42727</v>
      </c>
      <c r="C501" s="3">
        <f t="shared" si="35"/>
        <v>12</v>
      </c>
      <c r="D501" s="3">
        <f t="shared" si="36"/>
        <v>23</v>
      </c>
      <c r="E501" s="3" t="str">
        <f t="shared" si="37"/>
        <v>12/23</v>
      </c>
      <c r="F501" s="3">
        <f t="shared" si="38"/>
        <v>2016</v>
      </c>
      <c r="G501" s="2">
        <v>5462.69</v>
      </c>
      <c r="H501" s="2">
        <v>5447.42</v>
      </c>
      <c r="I501" s="2">
        <v>5441.76</v>
      </c>
      <c r="J501" s="2">
        <v>5462.69</v>
      </c>
      <c r="K501" s="2">
        <v>5441.76</v>
      </c>
      <c r="L501" s="6" t="str">
        <f t="shared" si="39"/>
        <v>Up</v>
      </c>
    </row>
    <row r="502" spans="1:12" x14ac:dyDescent="0.25">
      <c r="A502" t="s">
        <v>21</v>
      </c>
      <c r="B502" s="1">
        <v>42731</v>
      </c>
      <c r="C502" s="3">
        <f t="shared" si="35"/>
        <v>12</v>
      </c>
      <c r="D502" s="3">
        <f t="shared" si="36"/>
        <v>27</v>
      </c>
      <c r="E502" s="3" t="str">
        <f t="shared" si="37"/>
        <v>12/27</v>
      </c>
      <c r="F502" s="3">
        <f t="shared" si="38"/>
        <v>2016</v>
      </c>
      <c r="G502" s="2">
        <v>5487.44</v>
      </c>
      <c r="H502" s="2">
        <v>5462.69</v>
      </c>
      <c r="I502" s="2">
        <v>5470.76</v>
      </c>
      <c r="J502" s="2">
        <v>5512.37</v>
      </c>
      <c r="K502" s="2">
        <v>5469.61</v>
      </c>
      <c r="L502" s="6" t="str">
        <f t="shared" si="39"/>
        <v>Up</v>
      </c>
    </row>
    <row r="503" spans="1:12" x14ac:dyDescent="0.25">
      <c r="B503" s="1">
        <v>42732</v>
      </c>
      <c r="C503" s="3">
        <f t="shared" si="35"/>
        <v>12</v>
      </c>
      <c r="D503" s="3">
        <f t="shared" si="36"/>
        <v>28</v>
      </c>
      <c r="E503" s="3" t="str">
        <f t="shared" si="37"/>
        <v>12/28</v>
      </c>
      <c r="F503" s="3">
        <f t="shared" si="38"/>
        <v>2016</v>
      </c>
      <c r="G503" s="2">
        <v>5438.56</v>
      </c>
      <c r="H503" s="2">
        <v>5487.44</v>
      </c>
      <c r="I503" s="2">
        <v>5497.44</v>
      </c>
      <c r="J503" s="2">
        <v>5498.91</v>
      </c>
      <c r="K503" s="2">
        <v>5434.7</v>
      </c>
      <c r="L503" s="6" t="str">
        <f t="shared" si="39"/>
        <v>Down</v>
      </c>
    </row>
    <row r="504" spans="1:12" x14ac:dyDescent="0.25">
      <c r="B504" s="1">
        <v>42733</v>
      </c>
      <c r="C504" s="3">
        <f t="shared" si="35"/>
        <v>12</v>
      </c>
      <c r="D504" s="3">
        <f t="shared" si="36"/>
        <v>29</v>
      </c>
      <c r="E504" s="3" t="str">
        <f t="shared" si="37"/>
        <v>12/29</v>
      </c>
      <c r="F504" s="3">
        <f t="shared" si="38"/>
        <v>2016</v>
      </c>
      <c r="G504" s="2">
        <v>5432.09</v>
      </c>
      <c r="H504" s="2">
        <v>5438.56</v>
      </c>
      <c r="I504" s="2">
        <v>5437.51</v>
      </c>
      <c r="J504" s="2">
        <v>5450.63</v>
      </c>
      <c r="K504" s="2">
        <v>5415.18</v>
      </c>
      <c r="L504" s="6" t="str">
        <f t="shared" si="39"/>
        <v>Down</v>
      </c>
    </row>
    <row r="505" spans="1:12" x14ac:dyDescent="0.25">
      <c r="A505" t="s">
        <v>22</v>
      </c>
      <c r="B505" s="1">
        <v>42734</v>
      </c>
      <c r="C505" s="3">
        <f t="shared" si="35"/>
        <v>12</v>
      </c>
      <c r="D505" s="3">
        <f t="shared" si="36"/>
        <v>30</v>
      </c>
      <c r="E505" s="3" t="str">
        <f t="shared" si="37"/>
        <v>12/30</v>
      </c>
      <c r="F505" s="3">
        <f t="shared" si="38"/>
        <v>2016</v>
      </c>
      <c r="G505" s="2">
        <v>5383.12</v>
      </c>
      <c r="H505" s="2">
        <v>5432.09</v>
      </c>
      <c r="I505" s="2">
        <v>5440.17</v>
      </c>
      <c r="J505" s="2">
        <v>5441.9</v>
      </c>
      <c r="K505" s="2">
        <v>5371.89</v>
      </c>
      <c r="L505" s="6" t="str">
        <f t="shared" si="39"/>
        <v>Down</v>
      </c>
    </row>
    <row r="506" spans="1:12" x14ac:dyDescent="0.25">
      <c r="B506" s="1">
        <v>42738</v>
      </c>
      <c r="C506" s="3">
        <f t="shared" si="35"/>
        <v>1</v>
      </c>
      <c r="D506" s="3">
        <f t="shared" si="36"/>
        <v>3</v>
      </c>
      <c r="E506" s="3" t="str">
        <f t="shared" si="37"/>
        <v>01/03</v>
      </c>
      <c r="F506" s="3">
        <f t="shared" si="38"/>
        <v>2017</v>
      </c>
      <c r="G506" s="2">
        <v>5429.08</v>
      </c>
      <c r="H506" s="2">
        <v>5383.12</v>
      </c>
      <c r="I506" s="2">
        <v>5425.62</v>
      </c>
      <c r="J506" s="2">
        <v>5452.57</v>
      </c>
      <c r="K506" s="2">
        <v>5397.99</v>
      </c>
      <c r="L506" s="6" t="str">
        <f t="shared" si="39"/>
        <v>Up</v>
      </c>
    </row>
    <row r="507" spans="1:12" x14ac:dyDescent="0.25">
      <c r="B507" s="1">
        <v>42739</v>
      </c>
      <c r="C507" s="3">
        <f t="shared" si="35"/>
        <v>1</v>
      </c>
      <c r="D507" s="3">
        <f t="shared" si="36"/>
        <v>4</v>
      </c>
      <c r="E507" s="3" t="str">
        <f t="shared" si="37"/>
        <v>01/04</v>
      </c>
      <c r="F507" s="3">
        <f t="shared" si="38"/>
        <v>2017</v>
      </c>
      <c r="G507" s="2">
        <v>5477</v>
      </c>
      <c r="H507" s="2">
        <v>5429.08</v>
      </c>
      <c r="I507" s="2">
        <v>5440.91</v>
      </c>
      <c r="J507" s="2">
        <v>5482.35</v>
      </c>
      <c r="K507" s="2">
        <v>5440.24</v>
      </c>
      <c r="L507" s="6" t="str">
        <f t="shared" si="39"/>
        <v>Up</v>
      </c>
    </row>
    <row r="508" spans="1:12" x14ac:dyDescent="0.25">
      <c r="B508" s="1">
        <v>42740</v>
      </c>
      <c r="C508" s="3">
        <f t="shared" si="35"/>
        <v>1</v>
      </c>
      <c r="D508" s="3">
        <f t="shared" si="36"/>
        <v>5</v>
      </c>
      <c r="E508" s="3" t="str">
        <f t="shared" si="37"/>
        <v>01/05</v>
      </c>
      <c r="F508" s="3">
        <f t="shared" si="38"/>
        <v>2017</v>
      </c>
      <c r="G508" s="2">
        <v>5487.94</v>
      </c>
      <c r="H508" s="2">
        <v>5477</v>
      </c>
      <c r="I508" s="2">
        <v>5474.39</v>
      </c>
      <c r="J508" s="2">
        <v>5495.85</v>
      </c>
      <c r="K508" s="2">
        <v>5464.36</v>
      </c>
      <c r="L508" s="6" t="str">
        <f t="shared" si="39"/>
        <v>Up</v>
      </c>
    </row>
    <row r="509" spans="1:12" x14ac:dyDescent="0.25">
      <c r="B509" s="1">
        <v>42741</v>
      </c>
      <c r="C509" s="3">
        <f t="shared" si="35"/>
        <v>1</v>
      </c>
      <c r="D509" s="3">
        <f t="shared" si="36"/>
        <v>6</v>
      </c>
      <c r="E509" s="3" t="str">
        <f t="shared" si="37"/>
        <v>01/06</v>
      </c>
      <c r="F509" s="3">
        <f t="shared" si="38"/>
        <v>2017</v>
      </c>
      <c r="G509" s="2">
        <v>5521.06</v>
      </c>
      <c r="H509" s="2">
        <v>5487.94</v>
      </c>
      <c r="I509" s="2">
        <v>5499.08</v>
      </c>
      <c r="J509" s="2">
        <v>5536.52</v>
      </c>
      <c r="K509" s="2">
        <v>5482.81</v>
      </c>
      <c r="L509" s="6" t="str">
        <f t="shared" si="39"/>
        <v>Up</v>
      </c>
    </row>
    <row r="510" spans="1:12" x14ac:dyDescent="0.25">
      <c r="B510" s="1">
        <v>42744</v>
      </c>
      <c r="C510" s="3">
        <f t="shared" si="35"/>
        <v>1</v>
      </c>
      <c r="D510" s="3">
        <f t="shared" si="36"/>
        <v>9</v>
      </c>
      <c r="E510" s="3" t="str">
        <f t="shared" si="37"/>
        <v>01/09</v>
      </c>
      <c r="F510" s="3">
        <f t="shared" si="38"/>
        <v>2017</v>
      </c>
      <c r="G510" s="2">
        <v>5531.82</v>
      </c>
      <c r="H510" s="2">
        <v>5521.06</v>
      </c>
      <c r="I510" s="2">
        <v>5527.58</v>
      </c>
      <c r="J510" s="2">
        <v>5541.08</v>
      </c>
      <c r="K510" s="2">
        <v>5517.14</v>
      </c>
      <c r="L510" s="6" t="str">
        <f t="shared" si="39"/>
        <v>Up</v>
      </c>
    </row>
    <row r="511" spans="1:12" x14ac:dyDescent="0.25">
      <c r="B511" s="1">
        <v>42745</v>
      </c>
      <c r="C511" s="3">
        <f t="shared" si="35"/>
        <v>1</v>
      </c>
      <c r="D511" s="3">
        <f t="shared" si="36"/>
        <v>10</v>
      </c>
      <c r="E511" s="3" t="str">
        <f t="shared" si="37"/>
        <v>01/10</v>
      </c>
      <c r="F511" s="3">
        <f t="shared" si="38"/>
        <v>2017</v>
      </c>
      <c r="G511" s="2">
        <v>5551.82</v>
      </c>
      <c r="H511" s="2">
        <v>5531.82</v>
      </c>
      <c r="I511" s="2">
        <v>5536.54</v>
      </c>
      <c r="J511" s="2">
        <v>5564.25</v>
      </c>
      <c r="K511" s="2">
        <v>5528.11</v>
      </c>
      <c r="L511" s="6" t="str">
        <f t="shared" si="39"/>
        <v>Up</v>
      </c>
    </row>
    <row r="512" spans="1:12" x14ac:dyDescent="0.25">
      <c r="B512" s="1">
        <v>42746</v>
      </c>
      <c r="C512" s="3">
        <f t="shared" si="35"/>
        <v>1</v>
      </c>
      <c r="D512" s="3">
        <f t="shared" si="36"/>
        <v>11</v>
      </c>
      <c r="E512" s="3" t="str">
        <f t="shared" si="37"/>
        <v>01/11</v>
      </c>
      <c r="F512" s="3">
        <f t="shared" si="38"/>
        <v>2017</v>
      </c>
      <c r="G512" s="2">
        <v>5563.65</v>
      </c>
      <c r="H512" s="2">
        <v>5551.82</v>
      </c>
      <c r="I512" s="2">
        <v>5550.72</v>
      </c>
      <c r="J512" s="2">
        <v>5564.08</v>
      </c>
      <c r="K512" s="2">
        <v>5524.03</v>
      </c>
      <c r="L512" s="6" t="str">
        <f t="shared" si="39"/>
        <v>Up</v>
      </c>
    </row>
    <row r="513" spans="2:12" x14ac:dyDescent="0.25">
      <c r="B513" s="1">
        <v>42747</v>
      </c>
      <c r="C513" s="3">
        <f t="shared" si="35"/>
        <v>1</v>
      </c>
      <c r="D513" s="3">
        <f t="shared" si="36"/>
        <v>12</v>
      </c>
      <c r="E513" s="3" t="str">
        <f t="shared" si="37"/>
        <v>01/12</v>
      </c>
      <c r="F513" s="3">
        <f t="shared" si="38"/>
        <v>2017</v>
      </c>
      <c r="G513" s="2">
        <v>5547.49</v>
      </c>
      <c r="H513" s="2">
        <v>5563.65</v>
      </c>
      <c r="I513" s="2">
        <v>5542.56</v>
      </c>
      <c r="J513" s="2">
        <v>5550.67</v>
      </c>
      <c r="K513" s="2">
        <v>5496.82</v>
      </c>
      <c r="L513" s="6" t="str">
        <f t="shared" si="39"/>
        <v>Down</v>
      </c>
    </row>
    <row r="514" spans="2:12" x14ac:dyDescent="0.25">
      <c r="B514" s="1">
        <v>42748</v>
      </c>
      <c r="C514" s="3">
        <f t="shared" ref="C514:C577" si="40">MONTH(B514)</f>
        <v>1</v>
      </c>
      <c r="D514" s="3">
        <f t="shared" ref="D514:D577" si="41">DAY(B514)</f>
        <v>13</v>
      </c>
      <c r="E514" s="3" t="str">
        <f t="shared" ref="E514:E577" si="42">TEXT(C514,"00")&amp;"/"&amp;TEXT(D514,"00")</f>
        <v>01/13</v>
      </c>
      <c r="F514" s="3">
        <f t="shared" ref="F514:F577" si="43">YEAR(B514)</f>
        <v>2017</v>
      </c>
      <c r="G514" s="2">
        <v>5574.12</v>
      </c>
      <c r="H514" s="2">
        <v>5547.49</v>
      </c>
      <c r="I514" s="2">
        <v>5557.57</v>
      </c>
      <c r="J514" s="2">
        <v>5584.26</v>
      </c>
      <c r="K514" s="2">
        <v>5557.2</v>
      </c>
      <c r="L514" s="6" t="str">
        <f t="shared" ref="L514:L577" si="44">IF(G514&gt;H514,"Up","Down")</f>
        <v>Up</v>
      </c>
    </row>
    <row r="515" spans="2:12" x14ac:dyDescent="0.25">
      <c r="B515" s="1">
        <v>42752</v>
      </c>
      <c r="C515" s="3">
        <f t="shared" si="40"/>
        <v>1</v>
      </c>
      <c r="D515" s="3">
        <f t="shared" si="41"/>
        <v>17</v>
      </c>
      <c r="E515" s="3" t="str">
        <f t="shared" si="42"/>
        <v>01/17</v>
      </c>
      <c r="F515" s="3">
        <f t="shared" si="43"/>
        <v>2017</v>
      </c>
      <c r="G515" s="2">
        <v>5538.73</v>
      </c>
      <c r="H515" s="2">
        <v>5574.12</v>
      </c>
      <c r="I515" s="2">
        <v>5555.16</v>
      </c>
      <c r="J515" s="2">
        <v>5557.05</v>
      </c>
      <c r="K515" s="2">
        <v>5527.22</v>
      </c>
      <c r="L515" s="6" t="str">
        <f t="shared" si="44"/>
        <v>Down</v>
      </c>
    </row>
    <row r="516" spans="2:12" x14ac:dyDescent="0.25">
      <c r="B516" s="1">
        <v>42753</v>
      </c>
      <c r="C516" s="3">
        <f t="shared" si="40"/>
        <v>1</v>
      </c>
      <c r="D516" s="3">
        <f t="shared" si="41"/>
        <v>18</v>
      </c>
      <c r="E516" s="3" t="str">
        <f t="shared" si="42"/>
        <v>01/18</v>
      </c>
      <c r="F516" s="3">
        <f t="shared" si="43"/>
        <v>2017</v>
      </c>
      <c r="G516" s="2">
        <v>5555.65</v>
      </c>
      <c r="H516" s="2">
        <v>5538.73</v>
      </c>
      <c r="I516" s="2">
        <v>5546.94</v>
      </c>
      <c r="J516" s="2">
        <v>5555.98</v>
      </c>
      <c r="K516" s="2">
        <v>5534.77</v>
      </c>
      <c r="L516" s="6" t="str">
        <f t="shared" si="44"/>
        <v>Up</v>
      </c>
    </row>
    <row r="517" spans="2:12" x14ac:dyDescent="0.25">
      <c r="B517" s="1">
        <v>42754</v>
      </c>
      <c r="C517" s="3">
        <f t="shared" si="40"/>
        <v>1</v>
      </c>
      <c r="D517" s="3">
        <f t="shared" si="41"/>
        <v>19</v>
      </c>
      <c r="E517" s="3" t="str">
        <f t="shared" si="42"/>
        <v>01/19</v>
      </c>
      <c r="F517" s="3">
        <f t="shared" si="43"/>
        <v>2017</v>
      </c>
      <c r="G517" s="2">
        <v>5540.08</v>
      </c>
      <c r="H517" s="2">
        <v>5555.65</v>
      </c>
      <c r="I517" s="2">
        <v>5560.61</v>
      </c>
      <c r="J517" s="2">
        <v>5571.53</v>
      </c>
      <c r="K517" s="2">
        <v>5528.37</v>
      </c>
      <c r="L517" s="6" t="str">
        <f t="shared" si="44"/>
        <v>Down</v>
      </c>
    </row>
    <row r="518" spans="2:12" x14ac:dyDescent="0.25">
      <c r="B518" s="1">
        <v>42755</v>
      </c>
      <c r="C518" s="3">
        <f t="shared" si="40"/>
        <v>1</v>
      </c>
      <c r="D518" s="3">
        <f t="shared" si="41"/>
        <v>20</v>
      </c>
      <c r="E518" s="3" t="str">
        <f t="shared" si="42"/>
        <v>01/20</v>
      </c>
      <c r="F518" s="3">
        <f t="shared" si="43"/>
        <v>2017</v>
      </c>
      <c r="G518" s="2">
        <v>5555.33</v>
      </c>
      <c r="H518" s="2">
        <v>5540.08</v>
      </c>
      <c r="I518" s="2">
        <v>5556.87</v>
      </c>
      <c r="J518" s="2">
        <v>5574.35</v>
      </c>
      <c r="K518" s="2">
        <v>5542.23</v>
      </c>
      <c r="L518" s="6" t="str">
        <f t="shared" si="44"/>
        <v>Up</v>
      </c>
    </row>
    <row r="519" spans="2:12" x14ac:dyDescent="0.25">
      <c r="B519" s="1">
        <v>42758</v>
      </c>
      <c r="C519" s="3">
        <f t="shared" si="40"/>
        <v>1</v>
      </c>
      <c r="D519" s="3">
        <f t="shared" si="41"/>
        <v>23</v>
      </c>
      <c r="E519" s="3" t="str">
        <f t="shared" si="42"/>
        <v>01/23</v>
      </c>
      <c r="F519" s="3">
        <f t="shared" si="43"/>
        <v>2017</v>
      </c>
      <c r="G519" s="2">
        <v>5552.94</v>
      </c>
      <c r="H519" s="2">
        <v>5555.33</v>
      </c>
      <c r="I519" s="2">
        <v>5546.64</v>
      </c>
      <c r="J519" s="2">
        <v>5564.14</v>
      </c>
      <c r="K519" s="2">
        <v>5522.69</v>
      </c>
      <c r="L519" s="6" t="str">
        <f t="shared" si="44"/>
        <v>Down</v>
      </c>
    </row>
    <row r="520" spans="2:12" x14ac:dyDescent="0.25">
      <c r="B520" s="1">
        <v>42759</v>
      </c>
      <c r="C520" s="3">
        <f t="shared" si="40"/>
        <v>1</v>
      </c>
      <c r="D520" s="3">
        <f t="shared" si="41"/>
        <v>24</v>
      </c>
      <c r="E520" s="3" t="str">
        <f t="shared" si="42"/>
        <v>01/24</v>
      </c>
      <c r="F520" s="3">
        <f t="shared" si="43"/>
        <v>2017</v>
      </c>
      <c r="G520" s="2">
        <v>5600.96</v>
      </c>
      <c r="H520" s="2">
        <v>5552.94</v>
      </c>
      <c r="I520" s="2">
        <v>5568.27</v>
      </c>
      <c r="J520" s="2">
        <v>5606.53</v>
      </c>
      <c r="K520" s="2">
        <v>5558.49</v>
      </c>
      <c r="L520" s="6" t="str">
        <f t="shared" si="44"/>
        <v>Up</v>
      </c>
    </row>
    <row r="521" spans="2:12" x14ac:dyDescent="0.25">
      <c r="B521" s="1">
        <v>42760</v>
      </c>
      <c r="C521" s="3">
        <f t="shared" si="40"/>
        <v>1</v>
      </c>
      <c r="D521" s="3">
        <f t="shared" si="41"/>
        <v>25</v>
      </c>
      <c r="E521" s="3" t="str">
        <f t="shared" si="42"/>
        <v>01/25</v>
      </c>
      <c r="F521" s="3">
        <f t="shared" si="43"/>
        <v>2017</v>
      </c>
      <c r="G521" s="2">
        <v>5656.34</v>
      </c>
      <c r="H521" s="2">
        <v>5600.96</v>
      </c>
      <c r="I521" s="2">
        <v>5635.86</v>
      </c>
      <c r="J521" s="2">
        <v>5658.59</v>
      </c>
      <c r="K521" s="2">
        <v>5634.33</v>
      </c>
      <c r="L521" s="6" t="str">
        <f t="shared" si="44"/>
        <v>Up</v>
      </c>
    </row>
    <row r="522" spans="2:12" x14ac:dyDescent="0.25">
      <c r="B522" s="1">
        <v>42761</v>
      </c>
      <c r="C522" s="3">
        <f t="shared" si="40"/>
        <v>1</v>
      </c>
      <c r="D522" s="3">
        <f t="shared" si="41"/>
        <v>26</v>
      </c>
      <c r="E522" s="3" t="str">
        <f t="shared" si="42"/>
        <v>01/26</v>
      </c>
      <c r="F522" s="3">
        <f t="shared" si="43"/>
        <v>2017</v>
      </c>
      <c r="G522" s="2">
        <v>5655.18</v>
      </c>
      <c r="H522" s="2">
        <v>5656.34</v>
      </c>
      <c r="I522" s="2">
        <v>5666.28</v>
      </c>
      <c r="J522" s="2">
        <v>5669.61</v>
      </c>
      <c r="K522" s="2">
        <v>5647.65</v>
      </c>
      <c r="L522" s="6" t="str">
        <f t="shared" si="44"/>
        <v>Down</v>
      </c>
    </row>
    <row r="523" spans="2:12" x14ac:dyDescent="0.25">
      <c r="B523" s="1">
        <v>42762</v>
      </c>
      <c r="C523" s="3">
        <f t="shared" si="40"/>
        <v>1</v>
      </c>
      <c r="D523" s="3">
        <f t="shared" si="41"/>
        <v>27</v>
      </c>
      <c r="E523" s="3" t="str">
        <f t="shared" si="42"/>
        <v>01/27</v>
      </c>
      <c r="F523" s="3">
        <f t="shared" si="43"/>
        <v>2017</v>
      </c>
      <c r="G523" s="2">
        <v>5660.78</v>
      </c>
      <c r="H523" s="2">
        <v>5655.18</v>
      </c>
      <c r="I523" s="2">
        <v>5664.88</v>
      </c>
      <c r="J523" s="2">
        <v>5667.45</v>
      </c>
      <c r="K523" s="2">
        <v>5643.9</v>
      </c>
      <c r="L523" s="6" t="str">
        <f t="shared" si="44"/>
        <v>Up</v>
      </c>
    </row>
    <row r="524" spans="2:12" x14ac:dyDescent="0.25">
      <c r="B524" s="1">
        <v>42765</v>
      </c>
      <c r="C524" s="3">
        <f t="shared" si="40"/>
        <v>1</v>
      </c>
      <c r="D524" s="3">
        <f t="shared" si="41"/>
        <v>30</v>
      </c>
      <c r="E524" s="3" t="str">
        <f t="shared" si="42"/>
        <v>01/30</v>
      </c>
      <c r="F524" s="3">
        <f t="shared" si="43"/>
        <v>2017</v>
      </c>
      <c r="G524" s="2">
        <v>5613.71</v>
      </c>
      <c r="H524" s="2">
        <v>5660.78</v>
      </c>
      <c r="I524" s="2">
        <v>5635.86</v>
      </c>
      <c r="J524" s="2">
        <v>5636.09</v>
      </c>
      <c r="K524" s="2">
        <v>5578.76</v>
      </c>
      <c r="L524" s="6" t="str">
        <f t="shared" si="44"/>
        <v>Down</v>
      </c>
    </row>
    <row r="525" spans="2:12" x14ac:dyDescent="0.25">
      <c r="B525" s="1">
        <v>42766</v>
      </c>
      <c r="C525" s="3">
        <f t="shared" si="40"/>
        <v>1</v>
      </c>
      <c r="D525" s="3">
        <f t="shared" si="41"/>
        <v>31</v>
      </c>
      <c r="E525" s="3" t="str">
        <f t="shared" si="42"/>
        <v>01/31</v>
      </c>
      <c r="F525" s="3">
        <f t="shared" si="43"/>
        <v>2017</v>
      </c>
      <c r="G525" s="2">
        <v>5614.79</v>
      </c>
      <c r="H525" s="2">
        <v>5613.71</v>
      </c>
      <c r="I525" s="2">
        <v>5592.87</v>
      </c>
      <c r="J525" s="2">
        <v>5615.15</v>
      </c>
      <c r="K525" s="2">
        <v>5576.09</v>
      </c>
      <c r="L525" s="6" t="str">
        <f t="shared" si="44"/>
        <v>Up</v>
      </c>
    </row>
    <row r="526" spans="2:12" x14ac:dyDescent="0.25">
      <c r="B526" s="1">
        <v>42767</v>
      </c>
      <c r="C526" s="3">
        <f t="shared" si="40"/>
        <v>2</v>
      </c>
      <c r="D526" s="3">
        <f t="shared" si="41"/>
        <v>1</v>
      </c>
      <c r="E526" s="3" t="str">
        <f t="shared" si="42"/>
        <v>02/01</v>
      </c>
      <c r="F526" s="3">
        <f t="shared" si="43"/>
        <v>2017</v>
      </c>
      <c r="G526" s="2">
        <v>5642.65</v>
      </c>
      <c r="H526" s="2">
        <v>5614.79</v>
      </c>
      <c r="I526" s="2">
        <v>5654.51</v>
      </c>
      <c r="J526" s="2">
        <v>5662.11</v>
      </c>
      <c r="K526" s="2">
        <v>5621.03</v>
      </c>
      <c r="L526" s="6" t="str">
        <f t="shared" si="44"/>
        <v>Up</v>
      </c>
    </row>
    <row r="527" spans="2:12" x14ac:dyDescent="0.25">
      <c r="B527" s="1">
        <v>42768</v>
      </c>
      <c r="C527" s="3">
        <f t="shared" si="40"/>
        <v>2</v>
      </c>
      <c r="D527" s="3">
        <f t="shared" si="41"/>
        <v>2</v>
      </c>
      <c r="E527" s="3" t="str">
        <f t="shared" si="42"/>
        <v>02/02</v>
      </c>
      <c r="F527" s="3">
        <f t="shared" si="43"/>
        <v>2017</v>
      </c>
      <c r="G527" s="2">
        <v>5636.2</v>
      </c>
      <c r="H527" s="2">
        <v>5642.65</v>
      </c>
      <c r="I527" s="2">
        <v>5627.15</v>
      </c>
      <c r="J527" s="2">
        <v>5656.01</v>
      </c>
      <c r="K527" s="2">
        <v>5616.4</v>
      </c>
      <c r="L527" s="6" t="str">
        <f t="shared" si="44"/>
        <v>Down</v>
      </c>
    </row>
    <row r="528" spans="2:12" x14ac:dyDescent="0.25">
      <c r="B528" s="1">
        <v>42769</v>
      </c>
      <c r="C528" s="3">
        <f t="shared" si="40"/>
        <v>2</v>
      </c>
      <c r="D528" s="3">
        <f t="shared" si="41"/>
        <v>3</v>
      </c>
      <c r="E528" s="3" t="str">
        <f t="shared" si="42"/>
        <v>02/03</v>
      </c>
      <c r="F528" s="3">
        <f t="shared" si="43"/>
        <v>2017</v>
      </c>
      <c r="G528" s="2">
        <v>5666.77</v>
      </c>
      <c r="H528" s="2">
        <v>5636.2</v>
      </c>
      <c r="I528" s="2">
        <v>5650.73</v>
      </c>
      <c r="J528" s="2">
        <v>5666.84</v>
      </c>
      <c r="K528" s="2">
        <v>5647.58</v>
      </c>
      <c r="L528" s="6" t="str">
        <f t="shared" si="44"/>
        <v>Up</v>
      </c>
    </row>
    <row r="529" spans="2:12" x14ac:dyDescent="0.25">
      <c r="B529" s="1">
        <v>42772</v>
      </c>
      <c r="C529" s="3">
        <f t="shared" si="40"/>
        <v>2</v>
      </c>
      <c r="D529" s="3">
        <f t="shared" si="41"/>
        <v>6</v>
      </c>
      <c r="E529" s="3" t="str">
        <f t="shared" si="42"/>
        <v>02/06</v>
      </c>
      <c r="F529" s="3">
        <f t="shared" si="43"/>
        <v>2017</v>
      </c>
      <c r="G529" s="2">
        <v>5663.55</v>
      </c>
      <c r="H529" s="2">
        <v>5666.77</v>
      </c>
      <c r="I529" s="2">
        <v>5656.95</v>
      </c>
      <c r="J529" s="2">
        <v>5668.2</v>
      </c>
      <c r="K529" s="2">
        <v>5650.26</v>
      </c>
      <c r="L529" s="6" t="str">
        <f t="shared" si="44"/>
        <v>Down</v>
      </c>
    </row>
    <row r="530" spans="2:12" x14ac:dyDescent="0.25">
      <c r="B530" s="1">
        <v>42773</v>
      </c>
      <c r="C530" s="3">
        <f t="shared" si="40"/>
        <v>2</v>
      </c>
      <c r="D530" s="3">
        <f t="shared" si="41"/>
        <v>7</v>
      </c>
      <c r="E530" s="3" t="str">
        <f t="shared" si="42"/>
        <v>02/07</v>
      </c>
      <c r="F530" s="3">
        <f t="shared" si="43"/>
        <v>2017</v>
      </c>
      <c r="G530" s="2">
        <v>5674.22</v>
      </c>
      <c r="H530" s="2">
        <v>5663.55</v>
      </c>
      <c r="I530" s="2">
        <v>5674.86</v>
      </c>
      <c r="J530" s="2">
        <v>5689.6</v>
      </c>
      <c r="K530" s="2">
        <v>5664.82</v>
      </c>
      <c r="L530" s="6" t="str">
        <f t="shared" si="44"/>
        <v>Up</v>
      </c>
    </row>
    <row r="531" spans="2:12" x14ac:dyDescent="0.25">
      <c r="B531" s="1">
        <v>42774</v>
      </c>
      <c r="C531" s="3">
        <f t="shared" si="40"/>
        <v>2</v>
      </c>
      <c r="D531" s="3">
        <f t="shared" si="41"/>
        <v>8</v>
      </c>
      <c r="E531" s="3" t="str">
        <f t="shared" si="42"/>
        <v>02/08</v>
      </c>
      <c r="F531" s="3">
        <f t="shared" si="43"/>
        <v>2017</v>
      </c>
      <c r="G531" s="2">
        <v>5682.45</v>
      </c>
      <c r="H531" s="2">
        <v>5674.22</v>
      </c>
      <c r="I531" s="2">
        <v>5662.95</v>
      </c>
      <c r="J531" s="2">
        <v>5686.96</v>
      </c>
      <c r="K531" s="2">
        <v>5649.39</v>
      </c>
      <c r="L531" s="6" t="str">
        <f t="shared" si="44"/>
        <v>Up</v>
      </c>
    </row>
    <row r="532" spans="2:12" x14ac:dyDescent="0.25">
      <c r="B532" s="1">
        <v>42775</v>
      </c>
      <c r="C532" s="3">
        <f t="shared" si="40"/>
        <v>2</v>
      </c>
      <c r="D532" s="3">
        <f t="shared" si="41"/>
        <v>9</v>
      </c>
      <c r="E532" s="3" t="str">
        <f t="shared" si="42"/>
        <v>02/09</v>
      </c>
      <c r="F532" s="3">
        <f t="shared" si="43"/>
        <v>2017</v>
      </c>
      <c r="G532" s="2">
        <v>5715.18</v>
      </c>
      <c r="H532" s="2">
        <v>5682.45</v>
      </c>
      <c r="I532" s="2">
        <v>5688.02</v>
      </c>
      <c r="J532" s="2">
        <v>5722.71</v>
      </c>
      <c r="K532" s="2">
        <v>5685.15</v>
      </c>
      <c r="L532" s="6" t="str">
        <f t="shared" si="44"/>
        <v>Up</v>
      </c>
    </row>
    <row r="533" spans="2:12" x14ac:dyDescent="0.25">
      <c r="B533" s="1">
        <v>42776</v>
      </c>
      <c r="C533" s="3">
        <f t="shared" si="40"/>
        <v>2</v>
      </c>
      <c r="D533" s="3">
        <f t="shared" si="41"/>
        <v>10</v>
      </c>
      <c r="E533" s="3" t="str">
        <f t="shared" si="42"/>
        <v>02/10</v>
      </c>
      <c r="F533" s="3">
        <f t="shared" si="43"/>
        <v>2017</v>
      </c>
      <c r="G533" s="2">
        <v>5734.13</v>
      </c>
      <c r="H533" s="2">
        <v>5715.18</v>
      </c>
      <c r="I533" s="2">
        <v>5726.17</v>
      </c>
      <c r="J533" s="2">
        <v>5743.43</v>
      </c>
      <c r="K533" s="2">
        <v>5717.42</v>
      </c>
      <c r="L533" s="6" t="str">
        <f t="shared" si="44"/>
        <v>Up</v>
      </c>
    </row>
    <row r="534" spans="2:12" x14ac:dyDescent="0.25">
      <c r="B534" s="1">
        <v>42779</v>
      </c>
      <c r="C534" s="3">
        <f t="shared" si="40"/>
        <v>2</v>
      </c>
      <c r="D534" s="3">
        <f t="shared" si="41"/>
        <v>13</v>
      </c>
      <c r="E534" s="3" t="str">
        <f t="shared" si="42"/>
        <v>02/13</v>
      </c>
      <c r="F534" s="3">
        <f t="shared" si="43"/>
        <v>2017</v>
      </c>
      <c r="G534" s="2">
        <v>5763.96</v>
      </c>
      <c r="H534" s="2">
        <v>5734.13</v>
      </c>
      <c r="I534" s="2">
        <v>5753.19</v>
      </c>
      <c r="J534" s="2">
        <v>5770.99</v>
      </c>
      <c r="K534" s="2">
        <v>5751.92</v>
      </c>
      <c r="L534" s="6" t="str">
        <f t="shared" si="44"/>
        <v>Up</v>
      </c>
    </row>
    <row r="535" spans="2:12" x14ac:dyDescent="0.25">
      <c r="B535" s="1">
        <v>42780</v>
      </c>
      <c r="C535" s="3">
        <f t="shared" si="40"/>
        <v>2</v>
      </c>
      <c r="D535" s="3">
        <f t="shared" si="41"/>
        <v>14</v>
      </c>
      <c r="E535" s="3" t="str">
        <f t="shared" si="42"/>
        <v>02/14</v>
      </c>
      <c r="F535" s="3">
        <f t="shared" si="43"/>
        <v>2017</v>
      </c>
      <c r="G535" s="2">
        <v>5782.57</v>
      </c>
      <c r="H535" s="2">
        <v>5763.96</v>
      </c>
      <c r="I535" s="2">
        <v>5756.51</v>
      </c>
      <c r="J535" s="2">
        <v>5783.09</v>
      </c>
      <c r="K535" s="2">
        <v>5748.74</v>
      </c>
      <c r="L535" s="6" t="str">
        <f t="shared" si="44"/>
        <v>Up</v>
      </c>
    </row>
    <row r="536" spans="2:12" x14ac:dyDescent="0.25">
      <c r="B536" s="1">
        <v>42781</v>
      </c>
      <c r="C536" s="3">
        <f t="shared" si="40"/>
        <v>2</v>
      </c>
      <c r="D536" s="3">
        <f t="shared" si="41"/>
        <v>15</v>
      </c>
      <c r="E536" s="3" t="str">
        <f t="shared" si="42"/>
        <v>02/15</v>
      </c>
      <c r="F536" s="3">
        <f t="shared" si="43"/>
        <v>2017</v>
      </c>
      <c r="G536" s="2">
        <v>5819.44</v>
      </c>
      <c r="H536" s="2">
        <v>5782.57</v>
      </c>
      <c r="I536" s="2">
        <v>5777.9</v>
      </c>
      <c r="J536" s="2">
        <v>5821.95</v>
      </c>
      <c r="K536" s="2">
        <v>5776.7</v>
      </c>
      <c r="L536" s="6" t="str">
        <f t="shared" si="44"/>
        <v>Up</v>
      </c>
    </row>
    <row r="537" spans="2:12" x14ac:dyDescent="0.25">
      <c r="B537" s="1">
        <v>42782</v>
      </c>
      <c r="C537" s="3">
        <f t="shared" si="40"/>
        <v>2</v>
      </c>
      <c r="D537" s="3">
        <f t="shared" si="41"/>
        <v>16</v>
      </c>
      <c r="E537" s="3" t="str">
        <f t="shared" si="42"/>
        <v>02/16</v>
      </c>
      <c r="F537" s="3">
        <f t="shared" si="43"/>
        <v>2017</v>
      </c>
      <c r="G537" s="2">
        <v>5814.9</v>
      </c>
      <c r="H537" s="2">
        <v>5819.44</v>
      </c>
      <c r="I537" s="2">
        <v>5823.01</v>
      </c>
      <c r="J537" s="2">
        <v>5835.15</v>
      </c>
      <c r="K537" s="2">
        <v>5796.71</v>
      </c>
      <c r="L537" s="6" t="str">
        <f t="shared" si="44"/>
        <v>Down</v>
      </c>
    </row>
    <row r="538" spans="2:12" x14ac:dyDescent="0.25">
      <c r="B538" s="1">
        <v>42783</v>
      </c>
      <c r="C538" s="3">
        <f t="shared" si="40"/>
        <v>2</v>
      </c>
      <c r="D538" s="3">
        <f t="shared" si="41"/>
        <v>17</v>
      </c>
      <c r="E538" s="3" t="str">
        <f t="shared" si="42"/>
        <v>02/17</v>
      </c>
      <c r="F538" s="3">
        <f t="shared" si="43"/>
        <v>2017</v>
      </c>
      <c r="G538" s="2">
        <v>5838.58</v>
      </c>
      <c r="H538" s="2">
        <v>5814.9</v>
      </c>
      <c r="I538" s="2">
        <v>5807.31</v>
      </c>
      <c r="J538" s="2">
        <v>5838.58</v>
      </c>
      <c r="K538" s="2">
        <v>5800.8</v>
      </c>
      <c r="L538" s="6" t="str">
        <f t="shared" si="44"/>
        <v>Up</v>
      </c>
    </row>
    <row r="539" spans="2:12" x14ac:dyDescent="0.25">
      <c r="B539" s="1">
        <v>42787</v>
      </c>
      <c r="C539" s="3">
        <f t="shared" si="40"/>
        <v>2</v>
      </c>
      <c r="D539" s="3">
        <f t="shared" si="41"/>
        <v>21</v>
      </c>
      <c r="E539" s="3" t="str">
        <f t="shared" si="42"/>
        <v>02/21</v>
      </c>
      <c r="F539" s="3">
        <f t="shared" si="43"/>
        <v>2017</v>
      </c>
      <c r="G539" s="2">
        <v>5865.95</v>
      </c>
      <c r="H539" s="2">
        <v>5838.58</v>
      </c>
      <c r="I539" s="2">
        <v>5850.2</v>
      </c>
      <c r="J539" s="2">
        <v>5867.89</v>
      </c>
      <c r="K539" s="2">
        <v>5847.5</v>
      </c>
      <c r="L539" s="6" t="str">
        <f t="shared" si="44"/>
        <v>Up</v>
      </c>
    </row>
    <row r="540" spans="2:12" x14ac:dyDescent="0.25">
      <c r="B540" s="1">
        <v>42788</v>
      </c>
      <c r="C540" s="3">
        <f t="shared" si="40"/>
        <v>2</v>
      </c>
      <c r="D540" s="3">
        <f t="shared" si="41"/>
        <v>22</v>
      </c>
      <c r="E540" s="3" t="str">
        <f t="shared" si="42"/>
        <v>02/22</v>
      </c>
      <c r="F540" s="3">
        <f t="shared" si="43"/>
        <v>2017</v>
      </c>
      <c r="G540" s="2">
        <v>5860.63</v>
      </c>
      <c r="H540" s="2">
        <v>5865.95</v>
      </c>
      <c r="I540" s="2">
        <v>5857.56</v>
      </c>
      <c r="J540" s="2">
        <v>5864.41</v>
      </c>
      <c r="K540" s="2">
        <v>5848.28</v>
      </c>
      <c r="L540" s="6" t="str">
        <f t="shared" si="44"/>
        <v>Down</v>
      </c>
    </row>
    <row r="541" spans="2:12" x14ac:dyDescent="0.25">
      <c r="B541" s="1">
        <v>42789</v>
      </c>
      <c r="C541" s="3">
        <f t="shared" si="40"/>
        <v>2</v>
      </c>
      <c r="D541" s="3">
        <f t="shared" si="41"/>
        <v>23</v>
      </c>
      <c r="E541" s="3" t="str">
        <f t="shared" si="42"/>
        <v>02/23</v>
      </c>
      <c r="F541" s="3">
        <f t="shared" si="43"/>
        <v>2017</v>
      </c>
      <c r="G541" s="2">
        <v>5835.51</v>
      </c>
      <c r="H541" s="2">
        <v>5860.63</v>
      </c>
      <c r="I541" s="2">
        <v>5866.82</v>
      </c>
      <c r="J541" s="2">
        <v>5866.96</v>
      </c>
      <c r="K541" s="2">
        <v>5809.55</v>
      </c>
      <c r="L541" s="6" t="str">
        <f t="shared" si="44"/>
        <v>Down</v>
      </c>
    </row>
    <row r="542" spans="2:12" x14ac:dyDescent="0.25">
      <c r="B542" s="1">
        <v>42790</v>
      </c>
      <c r="C542" s="3">
        <f t="shared" si="40"/>
        <v>2</v>
      </c>
      <c r="D542" s="3">
        <f t="shared" si="41"/>
        <v>24</v>
      </c>
      <c r="E542" s="3" t="str">
        <f t="shared" si="42"/>
        <v>02/24</v>
      </c>
      <c r="F542" s="3">
        <f t="shared" si="43"/>
        <v>2017</v>
      </c>
      <c r="G542" s="2">
        <v>5845.31</v>
      </c>
      <c r="H542" s="2">
        <v>5835.51</v>
      </c>
      <c r="I542" s="2">
        <v>5802.33</v>
      </c>
      <c r="J542" s="2">
        <v>5845.31</v>
      </c>
      <c r="K542" s="2">
        <v>5800.55</v>
      </c>
      <c r="L542" s="6" t="str">
        <f t="shared" si="44"/>
        <v>Up</v>
      </c>
    </row>
    <row r="543" spans="2:12" x14ac:dyDescent="0.25">
      <c r="B543" s="1">
        <v>42793</v>
      </c>
      <c r="C543" s="3">
        <f t="shared" si="40"/>
        <v>2</v>
      </c>
      <c r="D543" s="3">
        <f t="shared" si="41"/>
        <v>27</v>
      </c>
      <c r="E543" s="3" t="str">
        <f t="shared" si="42"/>
        <v>02/27</v>
      </c>
      <c r="F543" s="3">
        <f t="shared" si="43"/>
        <v>2017</v>
      </c>
      <c r="G543" s="2">
        <v>5861.9</v>
      </c>
      <c r="H543" s="2">
        <v>5845.31</v>
      </c>
      <c r="I543" s="2">
        <v>5835.04</v>
      </c>
      <c r="J543" s="2">
        <v>5861.9</v>
      </c>
      <c r="K543" s="2">
        <v>5827</v>
      </c>
      <c r="L543" s="6" t="str">
        <f t="shared" si="44"/>
        <v>Up</v>
      </c>
    </row>
    <row r="544" spans="2:12" x14ac:dyDescent="0.25">
      <c r="B544" s="1">
        <v>42794</v>
      </c>
      <c r="C544" s="3">
        <f t="shared" si="40"/>
        <v>2</v>
      </c>
      <c r="D544" s="3">
        <f t="shared" si="41"/>
        <v>28</v>
      </c>
      <c r="E544" s="3" t="str">
        <f t="shared" si="42"/>
        <v>02/28</v>
      </c>
      <c r="F544" s="3">
        <f t="shared" si="43"/>
        <v>2017</v>
      </c>
      <c r="G544" s="2">
        <v>5825.44</v>
      </c>
      <c r="H544" s="2">
        <v>5861.9</v>
      </c>
      <c r="I544" s="2">
        <v>5852.79</v>
      </c>
      <c r="J544" s="2">
        <v>5855.07</v>
      </c>
      <c r="K544" s="2">
        <v>5817.22</v>
      </c>
      <c r="L544" s="6" t="str">
        <f t="shared" si="44"/>
        <v>Down</v>
      </c>
    </row>
    <row r="545" spans="2:12" x14ac:dyDescent="0.25">
      <c r="B545" s="1">
        <v>42795</v>
      </c>
      <c r="C545" s="3">
        <f t="shared" si="40"/>
        <v>3</v>
      </c>
      <c r="D545" s="3">
        <f t="shared" si="41"/>
        <v>1</v>
      </c>
      <c r="E545" s="3" t="str">
        <f t="shared" si="42"/>
        <v>03/01</v>
      </c>
      <c r="F545" s="3">
        <f t="shared" si="43"/>
        <v>2017</v>
      </c>
      <c r="G545" s="2">
        <v>5904.03</v>
      </c>
      <c r="H545" s="2">
        <v>5825.44</v>
      </c>
      <c r="I545" s="2">
        <v>5874.86</v>
      </c>
      <c r="J545" s="2">
        <v>5911.79</v>
      </c>
      <c r="K545" s="2">
        <v>5865.79</v>
      </c>
      <c r="L545" s="6" t="str">
        <f t="shared" si="44"/>
        <v>Up</v>
      </c>
    </row>
    <row r="546" spans="2:12" x14ac:dyDescent="0.25">
      <c r="B546" s="1">
        <v>42796</v>
      </c>
      <c r="C546" s="3">
        <f t="shared" si="40"/>
        <v>3</v>
      </c>
      <c r="D546" s="3">
        <f t="shared" si="41"/>
        <v>2</v>
      </c>
      <c r="E546" s="3" t="str">
        <f t="shared" si="42"/>
        <v>03/02</v>
      </c>
      <c r="F546" s="3">
        <f t="shared" si="43"/>
        <v>2017</v>
      </c>
      <c r="G546" s="2">
        <v>5861.22</v>
      </c>
      <c r="H546" s="2">
        <v>5904.03</v>
      </c>
      <c r="I546" s="2">
        <v>5897.01</v>
      </c>
      <c r="J546" s="2">
        <v>5897.01</v>
      </c>
      <c r="K546" s="2">
        <v>5856.3</v>
      </c>
      <c r="L546" s="6" t="str">
        <f t="shared" si="44"/>
        <v>Down</v>
      </c>
    </row>
    <row r="547" spans="2:12" x14ac:dyDescent="0.25">
      <c r="B547" s="1">
        <v>42797</v>
      </c>
      <c r="C547" s="3">
        <f t="shared" si="40"/>
        <v>3</v>
      </c>
      <c r="D547" s="3">
        <f t="shared" si="41"/>
        <v>3</v>
      </c>
      <c r="E547" s="3" t="str">
        <f t="shared" si="42"/>
        <v>03/03</v>
      </c>
      <c r="F547" s="3">
        <f t="shared" si="43"/>
        <v>2017</v>
      </c>
      <c r="G547" s="2">
        <v>5870.75</v>
      </c>
      <c r="H547" s="2">
        <v>5861.22</v>
      </c>
      <c r="I547" s="2">
        <v>5854.27</v>
      </c>
      <c r="J547" s="2">
        <v>5870.75</v>
      </c>
      <c r="K547" s="2">
        <v>5841.47</v>
      </c>
      <c r="L547" s="6" t="str">
        <f t="shared" si="44"/>
        <v>Up</v>
      </c>
    </row>
    <row r="548" spans="2:12" x14ac:dyDescent="0.25">
      <c r="B548" s="1">
        <v>42800</v>
      </c>
      <c r="C548" s="3">
        <f t="shared" si="40"/>
        <v>3</v>
      </c>
      <c r="D548" s="3">
        <f t="shared" si="41"/>
        <v>6</v>
      </c>
      <c r="E548" s="3" t="str">
        <f t="shared" si="42"/>
        <v>03/06</v>
      </c>
      <c r="F548" s="3">
        <f t="shared" si="43"/>
        <v>2017</v>
      </c>
      <c r="G548" s="2">
        <v>5849.17</v>
      </c>
      <c r="H548" s="2">
        <v>5870.75</v>
      </c>
      <c r="I548" s="2">
        <v>5846.42</v>
      </c>
      <c r="J548" s="2">
        <v>5857.74</v>
      </c>
      <c r="K548" s="2">
        <v>5827.46</v>
      </c>
      <c r="L548" s="6" t="str">
        <f t="shared" si="44"/>
        <v>Down</v>
      </c>
    </row>
    <row r="549" spans="2:12" x14ac:dyDescent="0.25">
      <c r="B549" s="1">
        <v>42801</v>
      </c>
      <c r="C549" s="3">
        <f t="shared" si="40"/>
        <v>3</v>
      </c>
      <c r="D549" s="3">
        <f t="shared" si="41"/>
        <v>7</v>
      </c>
      <c r="E549" s="3" t="str">
        <f t="shared" si="42"/>
        <v>03/07</v>
      </c>
      <c r="F549" s="3">
        <f t="shared" si="43"/>
        <v>2017</v>
      </c>
      <c r="G549" s="2">
        <v>5833.93</v>
      </c>
      <c r="H549" s="2">
        <v>5849.17</v>
      </c>
      <c r="I549" s="2">
        <v>5836.12</v>
      </c>
      <c r="J549" s="2">
        <v>5859.77</v>
      </c>
      <c r="K549" s="2">
        <v>5826.32</v>
      </c>
      <c r="L549" s="6" t="str">
        <f t="shared" si="44"/>
        <v>Down</v>
      </c>
    </row>
    <row r="550" spans="2:12" x14ac:dyDescent="0.25">
      <c r="B550" s="1">
        <v>42802</v>
      </c>
      <c r="C550" s="3">
        <f t="shared" si="40"/>
        <v>3</v>
      </c>
      <c r="D550" s="3">
        <f t="shared" si="41"/>
        <v>8</v>
      </c>
      <c r="E550" s="3" t="str">
        <f t="shared" si="42"/>
        <v>03/08</v>
      </c>
      <c r="F550" s="3">
        <f t="shared" si="43"/>
        <v>2017</v>
      </c>
      <c r="G550" s="2">
        <v>5837.55</v>
      </c>
      <c r="H550" s="2">
        <v>5833.93</v>
      </c>
      <c r="I550" s="2">
        <v>5838.44</v>
      </c>
      <c r="J550" s="2">
        <v>5860.63</v>
      </c>
      <c r="K550" s="2">
        <v>5832.63</v>
      </c>
      <c r="L550" s="6" t="str">
        <f t="shared" si="44"/>
        <v>Up</v>
      </c>
    </row>
    <row r="551" spans="2:12" x14ac:dyDescent="0.25">
      <c r="B551" s="1">
        <v>42803</v>
      </c>
      <c r="C551" s="3">
        <f t="shared" si="40"/>
        <v>3</v>
      </c>
      <c r="D551" s="3">
        <f t="shared" si="41"/>
        <v>9</v>
      </c>
      <c r="E551" s="3" t="str">
        <f t="shared" si="42"/>
        <v>03/09</v>
      </c>
      <c r="F551" s="3">
        <f t="shared" si="43"/>
        <v>2017</v>
      </c>
      <c r="G551" s="2">
        <v>5838.81</v>
      </c>
      <c r="H551" s="2">
        <v>5837.55</v>
      </c>
      <c r="I551" s="2">
        <v>5834.67</v>
      </c>
      <c r="J551" s="2">
        <v>5852.54</v>
      </c>
      <c r="K551" s="2">
        <v>5812.08</v>
      </c>
      <c r="L551" s="6" t="str">
        <f t="shared" si="44"/>
        <v>Up</v>
      </c>
    </row>
    <row r="552" spans="2:12" x14ac:dyDescent="0.25">
      <c r="B552" s="1">
        <v>42804</v>
      </c>
      <c r="C552" s="3">
        <f t="shared" si="40"/>
        <v>3</v>
      </c>
      <c r="D552" s="3">
        <f t="shared" si="41"/>
        <v>10</v>
      </c>
      <c r="E552" s="3" t="str">
        <f t="shared" si="42"/>
        <v>03/10</v>
      </c>
      <c r="F552" s="3">
        <f t="shared" si="43"/>
        <v>2017</v>
      </c>
      <c r="G552" s="2">
        <v>5861.73</v>
      </c>
      <c r="H552" s="2">
        <v>5838.81</v>
      </c>
      <c r="I552" s="2">
        <v>5867.16</v>
      </c>
      <c r="J552" s="2">
        <v>5872.6</v>
      </c>
      <c r="K552" s="2">
        <v>5835.44</v>
      </c>
      <c r="L552" s="6" t="str">
        <f t="shared" si="44"/>
        <v>Up</v>
      </c>
    </row>
    <row r="553" spans="2:12" x14ac:dyDescent="0.25">
      <c r="B553" s="1">
        <v>42807</v>
      </c>
      <c r="C553" s="3">
        <f t="shared" si="40"/>
        <v>3</v>
      </c>
      <c r="D553" s="3">
        <f t="shared" si="41"/>
        <v>13</v>
      </c>
      <c r="E553" s="3" t="str">
        <f t="shared" si="42"/>
        <v>03/13</v>
      </c>
      <c r="F553" s="3">
        <f t="shared" si="43"/>
        <v>2017</v>
      </c>
      <c r="G553" s="2">
        <v>5875.78</v>
      </c>
      <c r="H553" s="2">
        <v>5861.73</v>
      </c>
      <c r="I553" s="2">
        <v>5863.48</v>
      </c>
      <c r="J553" s="2">
        <v>5877.43</v>
      </c>
      <c r="K553" s="2">
        <v>5860.83</v>
      </c>
      <c r="L553" s="6" t="str">
        <f t="shared" si="44"/>
        <v>Up</v>
      </c>
    </row>
    <row r="554" spans="2:12" x14ac:dyDescent="0.25">
      <c r="B554" s="1">
        <v>42808</v>
      </c>
      <c r="C554" s="3">
        <f t="shared" si="40"/>
        <v>3</v>
      </c>
      <c r="D554" s="3">
        <f t="shared" si="41"/>
        <v>14</v>
      </c>
      <c r="E554" s="3" t="str">
        <f t="shared" si="42"/>
        <v>03/14</v>
      </c>
      <c r="F554" s="3">
        <f t="shared" si="43"/>
        <v>2017</v>
      </c>
      <c r="G554" s="2">
        <v>5856.82</v>
      </c>
      <c r="H554" s="2">
        <v>5875.78</v>
      </c>
      <c r="I554" s="2">
        <v>5860.07</v>
      </c>
      <c r="J554" s="2">
        <v>5860.5</v>
      </c>
      <c r="K554" s="2">
        <v>5831.88</v>
      </c>
      <c r="L554" s="6" t="str">
        <f t="shared" si="44"/>
        <v>Down</v>
      </c>
    </row>
    <row r="555" spans="2:12" x14ac:dyDescent="0.25">
      <c r="B555" s="1">
        <v>42809</v>
      </c>
      <c r="C555" s="3">
        <f t="shared" si="40"/>
        <v>3</v>
      </c>
      <c r="D555" s="3">
        <f t="shared" si="41"/>
        <v>15</v>
      </c>
      <c r="E555" s="3" t="str">
        <f t="shared" si="42"/>
        <v>03/15</v>
      </c>
      <c r="F555" s="3">
        <f t="shared" si="43"/>
        <v>2017</v>
      </c>
      <c r="G555" s="2">
        <v>5900.05</v>
      </c>
      <c r="H555" s="2">
        <v>5856.82</v>
      </c>
      <c r="I555" s="2">
        <v>5869.97</v>
      </c>
      <c r="J555" s="2">
        <v>5911.2</v>
      </c>
      <c r="K555" s="2">
        <v>5858.16</v>
      </c>
      <c r="L555" s="6" t="str">
        <f t="shared" si="44"/>
        <v>Up</v>
      </c>
    </row>
    <row r="556" spans="2:12" x14ac:dyDescent="0.25">
      <c r="B556" s="1">
        <v>42810</v>
      </c>
      <c r="C556" s="3">
        <f t="shared" si="40"/>
        <v>3</v>
      </c>
      <c r="D556" s="3">
        <f t="shared" si="41"/>
        <v>16</v>
      </c>
      <c r="E556" s="3" t="str">
        <f t="shared" si="42"/>
        <v>03/16</v>
      </c>
      <c r="F556" s="3">
        <f t="shared" si="43"/>
        <v>2017</v>
      </c>
      <c r="G556" s="2">
        <v>5900.76</v>
      </c>
      <c r="H556" s="2">
        <v>5900.05</v>
      </c>
      <c r="I556" s="2">
        <v>5907.86</v>
      </c>
      <c r="J556" s="2">
        <v>5911.48</v>
      </c>
      <c r="K556" s="2">
        <v>5887.24</v>
      </c>
      <c r="L556" s="6" t="str">
        <f t="shared" si="44"/>
        <v>Up</v>
      </c>
    </row>
    <row r="557" spans="2:12" x14ac:dyDescent="0.25">
      <c r="B557" s="1">
        <v>42811</v>
      </c>
      <c r="C557" s="3">
        <f t="shared" si="40"/>
        <v>3</v>
      </c>
      <c r="D557" s="3">
        <f t="shared" si="41"/>
        <v>17</v>
      </c>
      <c r="E557" s="3" t="str">
        <f t="shared" si="42"/>
        <v>03/17</v>
      </c>
      <c r="F557" s="3">
        <f t="shared" si="43"/>
        <v>2017</v>
      </c>
      <c r="G557" s="2">
        <v>5901</v>
      </c>
      <c r="H557" s="2">
        <v>5900.76</v>
      </c>
      <c r="I557" s="2">
        <v>5898.58</v>
      </c>
      <c r="J557" s="2">
        <v>5912.61</v>
      </c>
      <c r="K557" s="2">
        <v>5890.42</v>
      </c>
      <c r="L557" s="6" t="str">
        <f t="shared" si="44"/>
        <v>Up</v>
      </c>
    </row>
    <row r="558" spans="2:12" x14ac:dyDescent="0.25">
      <c r="B558" s="1">
        <v>42814</v>
      </c>
      <c r="C558" s="3">
        <f t="shared" si="40"/>
        <v>3</v>
      </c>
      <c r="D558" s="3">
        <f t="shared" si="41"/>
        <v>20</v>
      </c>
      <c r="E558" s="3" t="str">
        <f t="shared" si="42"/>
        <v>03/20</v>
      </c>
      <c r="F558" s="3">
        <f t="shared" si="43"/>
        <v>2017</v>
      </c>
      <c r="G558" s="2">
        <v>5901.53</v>
      </c>
      <c r="H558" s="2">
        <v>5901</v>
      </c>
      <c r="I558" s="2">
        <v>5898.81</v>
      </c>
      <c r="J558" s="2">
        <v>5915.12</v>
      </c>
      <c r="K558" s="2">
        <v>5888.12</v>
      </c>
      <c r="L558" s="6" t="str">
        <f t="shared" si="44"/>
        <v>Up</v>
      </c>
    </row>
    <row r="559" spans="2:12" x14ac:dyDescent="0.25">
      <c r="B559" s="1">
        <v>42815</v>
      </c>
      <c r="C559" s="3">
        <f t="shared" si="40"/>
        <v>3</v>
      </c>
      <c r="D559" s="3">
        <f t="shared" si="41"/>
        <v>21</v>
      </c>
      <c r="E559" s="3" t="str">
        <f t="shared" si="42"/>
        <v>03/21</v>
      </c>
      <c r="F559" s="3">
        <f t="shared" si="43"/>
        <v>2017</v>
      </c>
      <c r="G559" s="2">
        <v>5793.83</v>
      </c>
      <c r="H559" s="2">
        <v>5901.53</v>
      </c>
      <c r="I559" s="2">
        <v>5923.42</v>
      </c>
      <c r="J559" s="2">
        <v>5928.06</v>
      </c>
      <c r="K559" s="2">
        <v>5790.73</v>
      </c>
      <c r="L559" s="6" t="str">
        <f t="shared" si="44"/>
        <v>Down</v>
      </c>
    </row>
    <row r="560" spans="2:12" x14ac:dyDescent="0.25">
      <c r="B560" s="1">
        <v>42816</v>
      </c>
      <c r="C560" s="3">
        <f t="shared" si="40"/>
        <v>3</v>
      </c>
      <c r="D560" s="3">
        <f t="shared" si="41"/>
        <v>22</v>
      </c>
      <c r="E560" s="3" t="str">
        <f t="shared" si="42"/>
        <v>03/22</v>
      </c>
      <c r="F560" s="3">
        <f t="shared" si="43"/>
        <v>2017</v>
      </c>
      <c r="G560" s="2">
        <v>5821.64</v>
      </c>
      <c r="H560" s="2">
        <v>5793.83</v>
      </c>
      <c r="I560" s="2">
        <v>5790.59</v>
      </c>
      <c r="J560" s="2">
        <v>5825.67</v>
      </c>
      <c r="K560" s="2">
        <v>5781.8</v>
      </c>
      <c r="L560" s="6" t="str">
        <f t="shared" si="44"/>
        <v>Up</v>
      </c>
    </row>
    <row r="561" spans="2:12" x14ac:dyDescent="0.25">
      <c r="B561" s="1">
        <v>42817</v>
      </c>
      <c r="C561" s="3">
        <f t="shared" si="40"/>
        <v>3</v>
      </c>
      <c r="D561" s="3">
        <f t="shared" si="41"/>
        <v>23</v>
      </c>
      <c r="E561" s="3" t="str">
        <f t="shared" si="42"/>
        <v>03/23</v>
      </c>
      <c r="F561" s="3">
        <f t="shared" si="43"/>
        <v>2017</v>
      </c>
      <c r="G561" s="2">
        <v>5817.69</v>
      </c>
      <c r="H561" s="2">
        <v>5821.64</v>
      </c>
      <c r="I561" s="2">
        <v>5812.31</v>
      </c>
      <c r="J561" s="2">
        <v>5842.82</v>
      </c>
      <c r="K561" s="2">
        <v>5806.98</v>
      </c>
      <c r="L561" s="6" t="str">
        <f t="shared" si="44"/>
        <v>Down</v>
      </c>
    </row>
    <row r="562" spans="2:12" x14ac:dyDescent="0.25">
      <c r="B562" s="1">
        <v>42818</v>
      </c>
      <c r="C562" s="3">
        <f t="shared" si="40"/>
        <v>3</v>
      </c>
      <c r="D562" s="3">
        <f t="shared" si="41"/>
        <v>24</v>
      </c>
      <c r="E562" s="3" t="str">
        <f t="shared" si="42"/>
        <v>03/24</v>
      </c>
      <c r="F562" s="3">
        <f t="shared" si="43"/>
        <v>2017</v>
      </c>
      <c r="G562" s="2">
        <v>5828.74</v>
      </c>
      <c r="H562" s="2">
        <v>5817.69</v>
      </c>
      <c r="I562" s="2">
        <v>5839.33</v>
      </c>
      <c r="J562" s="2">
        <v>5858.95</v>
      </c>
      <c r="K562" s="2">
        <v>5807.83</v>
      </c>
      <c r="L562" s="6" t="str">
        <f t="shared" si="44"/>
        <v>Up</v>
      </c>
    </row>
    <row r="563" spans="2:12" x14ac:dyDescent="0.25">
      <c r="B563" s="1">
        <v>42821</v>
      </c>
      <c r="C563" s="3">
        <f t="shared" si="40"/>
        <v>3</v>
      </c>
      <c r="D563" s="3">
        <f t="shared" si="41"/>
        <v>27</v>
      </c>
      <c r="E563" s="3" t="str">
        <f t="shared" si="42"/>
        <v>03/27</v>
      </c>
      <c r="F563" s="3">
        <f t="shared" si="43"/>
        <v>2017</v>
      </c>
      <c r="G563" s="2">
        <v>5840.37</v>
      </c>
      <c r="H563" s="2">
        <v>5828.74</v>
      </c>
      <c r="I563" s="2">
        <v>5776.33</v>
      </c>
      <c r="J563" s="2">
        <v>5849.2</v>
      </c>
      <c r="K563" s="2">
        <v>5769.39</v>
      </c>
      <c r="L563" s="6" t="str">
        <f t="shared" si="44"/>
        <v>Up</v>
      </c>
    </row>
    <row r="564" spans="2:12" x14ac:dyDescent="0.25">
      <c r="B564" s="1">
        <v>42822</v>
      </c>
      <c r="C564" s="3">
        <f t="shared" si="40"/>
        <v>3</v>
      </c>
      <c r="D564" s="3">
        <f t="shared" si="41"/>
        <v>28</v>
      </c>
      <c r="E564" s="3" t="str">
        <f t="shared" si="42"/>
        <v>03/28</v>
      </c>
      <c r="F564" s="3">
        <f t="shared" si="43"/>
        <v>2017</v>
      </c>
      <c r="G564" s="2">
        <v>5875.14</v>
      </c>
      <c r="H564" s="2">
        <v>5840.37</v>
      </c>
      <c r="I564" s="2">
        <v>5836.5</v>
      </c>
      <c r="J564" s="2">
        <v>5888.7</v>
      </c>
      <c r="K564" s="2">
        <v>5828.86</v>
      </c>
      <c r="L564" s="6" t="str">
        <f t="shared" si="44"/>
        <v>Up</v>
      </c>
    </row>
    <row r="565" spans="2:12" x14ac:dyDescent="0.25">
      <c r="B565" s="1">
        <v>42823</v>
      </c>
      <c r="C565" s="3">
        <f t="shared" si="40"/>
        <v>3</v>
      </c>
      <c r="D565" s="3">
        <f t="shared" si="41"/>
        <v>29</v>
      </c>
      <c r="E565" s="3" t="str">
        <f t="shared" si="42"/>
        <v>03/29</v>
      </c>
      <c r="F565" s="3">
        <f t="shared" si="43"/>
        <v>2017</v>
      </c>
      <c r="G565" s="2">
        <v>5897.55</v>
      </c>
      <c r="H565" s="2">
        <v>5875.14</v>
      </c>
      <c r="I565" s="2">
        <v>5875.35</v>
      </c>
      <c r="J565" s="2">
        <v>5900.87</v>
      </c>
      <c r="K565" s="2">
        <v>5870.93</v>
      </c>
      <c r="L565" s="6" t="str">
        <f t="shared" si="44"/>
        <v>Up</v>
      </c>
    </row>
    <row r="566" spans="2:12" x14ac:dyDescent="0.25">
      <c r="B566" s="1">
        <v>42824</v>
      </c>
      <c r="C566" s="3">
        <f t="shared" si="40"/>
        <v>3</v>
      </c>
      <c r="D566" s="3">
        <f t="shared" si="41"/>
        <v>30</v>
      </c>
      <c r="E566" s="3" t="str">
        <f t="shared" si="42"/>
        <v>03/30</v>
      </c>
      <c r="F566" s="3">
        <f t="shared" si="43"/>
        <v>2017</v>
      </c>
      <c r="G566" s="2">
        <v>5914.34</v>
      </c>
      <c r="H566" s="2">
        <v>5897.55</v>
      </c>
      <c r="I566" s="2">
        <v>5896.15</v>
      </c>
      <c r="J566" s="2">
        <v>5916.77</v>
      </c>
      <c r="K566" s="2">
        <v>5894</v>
      </c>
      <c r="L566" s="6" t="str">
        <f t="shared" si="44"/>
        <v>Up</v>
      </c>
    </row>
    <row r="567" spans="2:12" x14ac:dyDescent="0.25">
      <c r="B567" s="1">
        <v>42825</v>
      </c>
      <c r="C567" s="3">
        <f t="shared" si="40"/>
        <v>3</v>
      </c>
      <c r="D567" s="3">
        <f t="shared" si="41"/>
        <v>31</v>
      </c>
      <c r="E567" s="3" t="str">
        <f t="shared" si="42"/>
        <v>03/31</v>
      </c>
      <c r="F567" s="3">
        <f t="shared" si="43"/>
        <v>2017</v>
      </c>
      <c r="G567" s="2">
        <v>5911.74</v>
      </c>
      <c r="H567" s="2">
        <v>5914.34</v>
      </c>
      <c r="I567" s="2">
        <v>5905.63</v>
      </c>
      <c r="J567" s="2">
        <v>5927.81</v>
      </c>
      <c r="K567" s="2">
        <v>5901.77</v>
      </c>
      <c r="L567" s="6" t="str">
        <f t="shared" si="44"/>
        <v>Down</v>
      </c>
    </row>
    <row r="568" spans="2:12" x14ac:dyDescent="0.25">
      <c r="B568" s="1">
        <v>42828</v>
      </c>
      <c r="C568" s="3">
        <f t="shared" si="40"/>
        <v>4</v>
      </c>
      <c r="D568" s="3">
        <f t="shared" si="41"/>
        <v>3</v>
      </c>
      <c r="E568" s="3" t="str">
        <f t="shared" si="42"/>
        <v>04/03</v>
      </c>
      <c r="F568" s="3">
        <f t="shared" si="43"/>
        <v>2017</v>
      </c>
      <c r="G568" s="2">
        <v>5894.68</v>
      </c>
      <c r="H568" s="2">
        <v>5911.74</v>
      </c>
      <c r="I568" s="2">
        <v>5917.32</v>
      </c>
      <c r="J568" s="2">
        <v>5928.93</v>
      </c>
      <c r="K568" s="2">
        <v>5867.73</v>
      </c>
      <c r="L568" s="6" t="str">
        <f t="shared" si="44"/>
        <v>Down</v>
      </c>
    </row>
    <row r="569" spans="2:12" x14ac:dyDescent="0.25">
      <c r="B569" s="1">
        <v>42829</v>
      </c>
      <c r="C569" s="3">
        <f t="shared" si="40"/>
        <v>4</v>
      </c>
      <c r="D569" s="3">
        <f t="shared" si="41"/>
        <v>4</v>
      </c>
      <c r="E569" s="3" t="str">
        <f t="shared" si="42"/>
        <v>04/04</v>
      </c>
      <c r="F569" s="3">
        <f t="shared" si="43"/>
        <v>2017</v>
      </c>
      <c r="G569" s="2">
        <v>5898.61</v>
      </c>
      <c r="H569" s="2">
        <v>5894.68</v>
      </c>
      <c r="I569" s="2">
        <v>5878.76</v>
      </c>
      <c r="J569" s="2">
        <v>5901.39</v>
      </c>
      <c r="K569" s="2">
        <v>5878.76</v>
      </c>
      <c r="L569" s="6" t="str">
        <f t="shared" si="44"/>
        <v>Up</v>
      </c>
    </row>
    <row r="570" spans="2:12" x14ac:dyDescent="0.25">
      <c r="B570" s="1">
        <v>42830</v>
      </c>
      <c r="C570" s="3">
        <f t="shared" si="40"/>
        <v>4</v>
      </c>
      <c r="D570" s="3">
        <f t="shared" si="41"/>
        <v>5</v>
      </c>
      <c r="E570" s="3" t="str">
        <f t="shared" si="42"/>
        <v>04/05</v>
      </c>
      <c r="F570" s="3">
        <f t="shared" si="43"/>
        <v>2017</v>
      </c>
      <c r="G570" s="2">
        <v>5864.48</v>
      </c>
      <c r="H570" s="2">
        <v>5898.61</v>
      </c>
      <c r="I570" s="2">
        <v>5911.92</v>
      </c>
      <c r="J570" s="2">
        <v>5936.39</v>
      </c>
      <c r="K570" s="2">
        <v>5856.26</v>
      </c>
      <c r="L570" s="6" t="str">
        <f t="shared" si="44"/>
        <v>Down</v>
      </c>
    </row>
    <row r="571" spans="2:12" x14ac:dyDescent="0.25">
      <c r="B571" s="1">
        <v>42831</v>
      </c>
      <c r="C571" s="3">
        <f t="shared" si="40"/>
        <v>4</v>
      </c>
      <c r="D571" s="3">
        <f t="shared" si="41"/>
        <v>6</v>
      </c>
      <c r="E571" s="3" t="str">
        <f t="shared" si="42"/>
        <v>04/06</v>
      </c>
      <c r="F571" s="3">
        <f t="shared" si="43"/>
        <v>2017</v>
      </c>
      <c r="G571" s="2">
        <v>5878.95</v>
      </c>
      <c r="H571" s="2">
        <v>5864.48</v>
      </c>
      <c r="I571" s="2">
        <v>5870.52</v>
      </c>
      <c r="J571" s="2">
        <v>5889.58</v>
      </c>
      <c r="K571" s="2">
        <v>5856.22</v>
      </c>
      <c r="L571" s="6" t="str">
        <f t="shared" si="44"/>
        <v>Up</v>
      </c>
    </row>
    <row r="572" spans="2:12" x14ac:dyDescent="0.25">
      <c r="B572" s="1">
        <v>42832</v>
      </c>
      <c r="C572" s="3">
        <f t="shared" si="40"/>
        <v>4</v>
      </c>
      <c r="D572" s="3">
        <f t="shared" si="41"/>
        <v>7</v>
      </c>
      <c r="E572" s="3" t="str">
        <f t="shared" si="42"/>
        <v>04/07</v>
      </c>
      <c r="F572" s="3">
        <f t="shared" si="43"/>
        <v>2017</v>
      </c>
      <c r="G572" s="2">
        <v>5877.81</v>
      </c>
      <c r="H572" s="2">
        <v>5878.95</v>
      </c>
      <c r="I572" s="2">
        <v>5873.94</v>
      </c>
      <c r="J572" s="2">
        <v>5892.07</v>
      </c>
      <c r="K572" s="2">
        <v>5855.51</v>
      </c>
      <c r="L572" s="6" t="str">
        <f t="shared" si="44"/>
        <v>Down</v>
      </c>
    </row>
    <row r="573" spans="2:12" x14ac:dyDescent="0.25">
      <c r="B573" s="1">
        <v>42835</v>
      </c>
      <c r="C573" s="3">
        <f t="shared" si="40"/>
        <v>4</v>
      </c>
      <c r="D573" s="3">
        <f t="shared" si="41"/>
        <v>10</v>
      </c>
      <c r="E573" s="3" t="str">
        <f t="shared" si="42"/>
        <v>04/10</v>
      </c>
      <c r="F573" s="3">
        <f t="shared" si="43"/>
        <v>2017</v>
      </c>
      <c r="G573" s="2">
        <v>5880.93</v>
      </c>
      <c r="H573" s="2">
        <v>5877.81</v>
      </c>
      <c r="I573" s="2">
        <v>5883.43</v>
      </c>
      <c r="J573" s="2">
        <v>5907.85</v>
      </c>
      <c r="K573" s="2">
        <v>5865.56</v>
      </c>
      <c r="L573" s="6" t="str">
        <f t="shared" si="44"/>
        <v>Up</v>
      </c>
    </row>
    <row r="574" spans="2:12" x14ac:dyDescent="0.25">
      <c r="B574" s="1">
        <v>42836</v>
      </c>
      <c r="C574" s="3">
        <f t="shared" si="40"/>
        <v>4</v>
      </c>
      <c r="D574" s="3">
        <f t="shared" si="41"/>
        <v>11</v>
      </c>
      <c r="E574" s="3" t="str">
        <f t="shared" si="42"/>
        <v>04/11</v>
      </c>
      <c r="F574" s="3">
        <f t="shared" si="43"/>
        <v>2017</v>
      </c>
      <c r="G574" s="2">
        <v>5866.77</v>
      </c>
      <c r="H574" s="2">
        <v>5880.93</v>
      </c>
      <c r="I574" s="2">
        <v>5871.16</v>
      </c>
      <c r="J574" s="2">
        <v>5878.94</v>
      </c>
      <c r="K574" s="2">
        <v>5819.29</v>
      </c>
      <c r="L574" s="6" t="str">
        <f t="shared" si="44"/>
        <v>Down</v>
      </c>
    </row>
    <row r="575" spans="2:12" x14ac:dyDescent="0.25">
      <c r="B575" s="1">
        <v>42837</v>
      </c>
      <c r="C575" s="3">
        <f t="shared" si="40"/>
        <v>4</v>
      </c>
      <c r="D575" s="3">
        <f t="shared" si="41"/>
        <v>12</v>
      </c>
      <c r="E575" s="3" t="str">
        <f t="shared" si="42"/>
        <v>04/12</v>
      </c>
      <c r="F575" s="3">
        <f t="shared" si="43"/>
        <v>2017</v>
      </c>
      <c r="G575" s="2">
        <v>5836.16</v>
      </c>
      <c r="H575" s="2">
        <v>5866.77</v>
      </c>
      <c r="I575" s="2">
        <v>5863.59</v>
      </c>
      <c r="J575" s="2">
        <v>5868.09</v>
      </c>
      <c r="K575" s="2">
        <v>5830.44</v>
      </c>
      <c r="L575" s="6" t="str">
        <f t="shared" si="44"/>
        <v>Down</v>
      </c>
    </row>
    <row r="576" spans="2:12" x14ac:dyDescent="0.25">
      <c r="B576" s="1">
        <v>42838</v>
      </c>
      <c r="C576" s="3">
        <f t="shared" si="40"/>
        <v>4</v>
      </c>
      <c r="D576" s="3">
        <f t="shared" si="41"/>
        <v>13</v>
      </c>
      <c r="E576" s="3" t="str">
        <f t="shared" si="42"/>
        <v>04/13</v>
      </c>
      <c r="F576" s="3">
        <f t="shared" si="43"/>
        <v>2017</v>
      </c>
      <c r="G576" s="2">
        <v>5805.15</v>
      </c>
      <c r="H576" s="2">
        <v>5836.16</v>
      </c>
      <c r="I576" s="2">
        <v>5828.37</v>
      </c>
      <c r="J576" s="2">
        <v>5856.54</v>
      </c>
      <c r="K576" s="2">
        <v>5805.15</v>
      </c>
      <c r="L576" s="6" t="str">
        <f t="shared" si="44"/>
        <v>Down</v>
      </c>
    </row>
    <row r="577" spans="2:12" x14ac:dyDescent="0.25">
      <c r="B577" s="1">
        <v>42842</v>
      </c>
      <c r="C577" s="3">
        <f t="shared" si="40"/>
        <v>4</v>
      </c>
      <c r="D577" s="3">
        <f t="shared" si="41"/>
        <v>17</v>
      </c>
      <c r="E577" s="3" t="str">
        <f t="shared" si="42"/>
        <v>04/17</v>
      </c>
      <c r="F577" s="3">
        <f t="shared" si="43"/>
        <v>2017</v>
      </c>
      <c r="G577" s="2">
        <v>5856.79</v>
      </c>
      <c r="H577" s="2">
        <v>5805.15</v>
      </c>
      <c r="I577" s="2">
        <v>5821.55</v>
      </c>
      <c r="J577" s="2">
        <v>5856.79</v>
      </c>
      <c r="K577" s="2">
        <v>5818.2</v>
      </c>
      <c r="L577" s="6" t="str">
        <f t="shared" si="44"/>
        <v>Up</v>
      </c>
    </row>
    <row r="578" spans="2:12" x14ac:dyDescent="0.25">
      <c r="B578" s="1">
        <v>42843</v>
      </c>
      <c r="C578" s="3">
        <f t="shared" ref="C578:C641" si="45">MONTH(B578)</f>
        <v>4</v>
      </c>
      <c r="D578" s="3">
        <f t="shared" ref="D578:D641" si="46">DAY(B578)</f>
        <v>18</v>
      </c>
      <c r="E578" s="3" t="str">
        <f t="shared" ref="E578:E641" si="47">TEXT(C578,"00")&amp;"/"&amp;TEXT(D578,"00")</f>
        <v>04/18</v>
      </c>
      <c r="F578" s="3">
        <f t="shared" ref="F578:F641" si="48">YEAR(B578)</f>
        <v>2017</v>
      </c>
      <c r="G578" s="2">
        <v>5849.47</v>
      </c>
      <c r="H578" s="2">
        <v>5856.79</v>
      </c>
      <c r="I578" s="2">
        <v>5838.59</v>
      </c>
      <c r="J578" s="2">
        <v>5860.04</v>
      </c>
      <c r="K578" s="2">
        <v>5828.57</v>
      </c>
      <c r="L578" s="6" t="str">
        <f t="shared" ref="L578:L641" si="49">IF(G578&gt;H578,"Up","Down")</f>
        <v>Down</v>
      </c>
    </row>
    <row r="579" spans="2:12" x14ac:dyDescent="0.25">
      <c r="B579" s="1">
        <v>42844</v>
      </c>
      <c r="C579" s="3">
        <f t="shared" si="45"/>
        <v>4</v>
      </c>
      <c r="D579" s="3">
        <f t="shared" si="46"/>
        <v>19</v>
      </c>
      <c r="E579" s="3" t="str">
        <f t="shared" si="47"/>
        <v>04/19</v>
      </c>
      <c r="F579" s="3">
        <f t="shared" si="48"/>
        <v>2017</v>
      </c>
      <c r="G579" s="2">
        <v>5863.03</v>
      </c>
      <c r="H579" s="2">
        <v>5849.47</v>
      </c>
      <c r="I579" s="2">
        <v>5874.43</v>
      </c>
      <c r="J579" s="2">
        <v>5894.67</v>
      </c>
      <c r="K579" s="2">
        <v>5856.34</v>
      </c>
      <c r="L579" s="6" t="str">
        <f t="shared" si="49"/>
        <v>Up</v>
      </c>
    </row>
    <row r="580" spans="2:12" x14ac:dyDescent="0.25">
      <c r="B580" s="1">
        <v>42845</v>
      </c>
      <c r="C580" s="3">
        <f t="shared" si="45"/>
        <v>4</v>
      </c>
      <c r="D580" s="3">
        <f t="shared" si="46"/>
        <v>20</v>
      </c>
      <c r="E580" s="3" t="str">
        <f t="shared" si="47"/>
        <v>04/20</v>
      </c>
      <c r="F580" s="3">
        <f t="shared" si="48"/>
        <v>2017</v>
      </c>
      <c r="G580" s="2">
        <v>5916.78</v>
      </c>
      <c r="H580" s="2">
        <v>5863.03</v>
      </c>
      <c r="I580" s="2">
        <v>5887.87</v>
      </c>
      <c r="J580" s="2">
        <v>5926.23</v>
      </c>
      <c r="K580" s="2">
        <v>5880.2</v>
      </c>
      <c r="L580" s="6" t="str">
        <f t="shared" si="49"/>
        <v>Up</v>
      </c>
    </row>
    <row r="581" spans="2:12" x14ac:dyDescent="0.25">
      <c r="B581" s="1">
        <v>42846</v>
      </c>
      <c r="C581" s="3">
        <f t="shared" si="45"/>
        <v>4</v>
      </c>
      <c r="D581" s="3">
        <f t="shared" si="46"/>
        <v>21</v>
      </c>
      <c r="E581" s="3" t="str">
        <f t="shared" si="47"/>
        <v>04/21</v>
      </c>
      <c r="F581" s="3">
        <f t="shared" si="48"/>
        <v>2017</v>
      </c>
      <c r="G581" s="2">
        <v>5910.52</v>
      </c>
      <c r="H581" s="2">
        <v>5916.78</v>
      </c>
      <c r="I581" s="2">
        <v>5919.02</v>
      </c>
      <c r="J581" s="2">
        <v>5919.23</v>
      </c>
      <c r="K581" s="2">
        <v>5899.43</v>
      </c>
      <c r="L581" s="6" t="str">
        <f t="shared" si="49"/>
        <v>Down</v>
      </c>
    </row>
    <row r="582" spans="2:12" x14ac:dyDescent="0.25">
      <c r="B582" s="1">
        <v>42849</v>
      </c>
      <c r="C582" s="3">
        <f t="shared" si="45"/>
        <v>4</v>
      </c>
      <c r="D582" s="3">
        <f t="shared" si="46"/>
        <v>24</v>
      </c>
      <c r="E582" s="3" t="str">
        <f t="shared" si="47"/>
        <v>04/24</v>
      </c>
      <c r="F582" s="3">
        <f t="shared" si="48"/>
        <v>2017</v>
      </c>
      <c r="G582" s="2">
        <v>5983.82</v>
      </c>
      <c r="H582" s="2">
        <v>5910.52</v>
      </c>
      <c r="I582" s="2">
        <v>5979.96</v>
      </c>
      <c r="J582" s="2">
        <v>5989.92</v>
      </c>
      <c r="K582" s="2">
        <v>5970.25</v>
      </c>
      <c r="L582" s="6" t="str">
        <f t="shared" si="49"/>
        <v>Up</v>
      </c>
    </row>
    <row r="583" spans="2:12" x14ac:dyDescent="0.25">
      <c r="B583" s="1">
        <v>42850</v>
      </c>
      <c r="C583" s="3">
        <f t="shared" si="45"/>
        <v>4</v>
      </c>
      <c r="D583" s="3">
        <f t="shared" si="46"/>
        <v>25</v>
      </c>
      <c r="E583" s="3" t="str">
        <f t="shared" si="47"/>
        <v>04/25</v>
      </c>
      <c r="F583" s="3">
        <f t="shared" si="48"/>
        <v>2017</v>
      </c>
      <c r="G583" s="2">
        <v>6025.49</v>
      </c>
      <c r="H583" s="2">
        <v>5983.82</v>
      </c>
      <c r="I583" s="2">
        <v>6004.16</v>
      </c>
      <c r="J583" s="2">
        <v>6036.02</v>
      </c>
      <c r="K583" s="2">
        <v>6002.65</v>
      </c>
      <c r="L583" s="6" t="str">
        <f t="shared" si="49"/>
        <v>Up</v>
      </c>
    </row>
    <row r="584" spans="2:12" x14ac:dyDescent="0.25">
      <c r="B584" s="1">
        <v>42851</v>
      </c>
      <c r="C584" s="3">
        <f t="shared" si="45"/>
        <v>4</v>
      </c>
      <c r="D584" s="3">
        <f t="shared" si="46"/>
        <v>26</v>
      </c>
      <c r="E584" s="3" t="str">
        <f t="shared" si="47"/>
        <v>04/26</v>
      </c>
      <c r="F584" s="3">
        <f t="shared" si="48"/>
        <v>2017</v>
      </c>
      <c r="G584" s="2">
        <v>6025.23</v>
      </c>
      <c r="H584" s="2">
        <v>6025.49</v>
      </c>
      <c r="I584" s="2">
        <v>6028.12</v>
      </c>
      <c r="J584" s="2">
        <v>6040.89</v>
      </c>
      <c r="K584" s="2">
        <v>6021.72</v>
      </c>
      <c r="L584" s="6" t="str">
        <f t="shared" si="49"/>
        <v>Down</v>
      </c>
    </row>
    <row r="585" spans="2:12" x14ac:dyDescent="0.25">
      <c r="B585" s="1">
        <v>42852</v>
      </c>
      <c r="C585" s="3">
        <f t="shared" si="45"/>
        <v>4</v>
      </c>
      <c r="D585" s="3">
        <f t="shared" si="46"/>
        <v>27</v>
      </c>
      <c r="E585" s="3" t="str">
        <f t="shared" si="47"/>
        <v>04/27</v>
      </c>
      <c r="F585" s="3">
        <f t="shared" si="48"/>
        <v>2017</v>
      </c>
      <c r="G585" s="2">
        <v>6048.94</v>
      </c>
      <c r="H585" s="2">
        <v>6025.23</v>
      </c>
      <c r="I585" s="2">
        <v>6038.47</v>
      </c>
      <c r="J585" s="2">
        <v>6050.7</v>
      </c>
      <c r="K585" s="2">
        <v>6031.59</v>
      </c>
      <c r="L585" s="6" t="str">
        <f t="shared" si="49"/>
        <v>Up</v>
      </c>
    </row>
    <row r="586" spans="2:12" x14ac:dyDescent="0.25">
      <c r="B586" s="1">
        <v>42853</v>
      </c>
      <c r="C586" s="3">
        <f t="shared" si="45"/>
        <v>4</v>
      </c>
      <c r="D586" s="3">
        <f t="shared" si="46"/>
        <v>28</v>
      </c>
      <c r="E586" s="3" t="str">
        <f t="shared" si="47"/>
        <v>04/28</v>
      </c>
      <c r="F586" s="3">
        <f t="shared" si="48"/>
        <v>2017</v>
      </c>
      <c r="G586" s="2">
        <v>6047.61</v>
      </c>
      <c r="H586" s="2">
        <v>6048.94</v>
      </c>
      <c r="I586" s="2">
        <v>6072.87</v>
      </c>
      <c r="J586" s="2">
        <v>6074.04</v>
      </c>
      <c r="K586" s="2">
        <v>6040.71</v>
      </c>
      <c r="L586" s="6" t="str">
        <f t="shared" si="49"/>
        <v>Down</v>
      </c>
    </row>
    <row r="587" spans="2:12" x14ac:dyDescent="0.25">
      <c r="B587" s="1">
        <v>42856</v>
      </c>
      <c r="C587" s="3">
        <f t="shared" si="45"/>
        <v>5</v>
      </c>
      <c r="D587" s="3">
        <f t="shared" si="46"/>
        <v>1</v>
      </c>
      <c r="E587" s="3" t="str">
        <f t="shared" si="47"/>
        <v>05/01</v>
      </c>
      <c r="F587" s="3">
        <f t="shared" si="48"/>
        <v>2017</v>
      </c>
      <c r="G587" s="2">
        <v>6091.6</v>
      </c>
      <c r="H587" s="2">
        <v>6047.61</v>
      </c>
      <c r="I587" s="2">
        <v>6067.56</v>
      </c>
      <c r="J587" s="2">
        <v>6100.73</v>
      </c>
      <c r="K587" s="2">
        <v>6061.35</v>
      </c>
      <c r="L587" s="6" t="str">
        <f t="shared" si="49"/>
        <v>Up</v>
      </c>
    </row>
    <row r="588" spans="2:12" x14ac:dyDescent="0.25">
      <c r="B588" s="1">
        <v>42857</v>
      </c>
      <c r="C588" s="3">
        <f t="shared" si="45"/>
        <v>5</v>
      </c>
      <c r="D588" s="3">
        <f t="shared" si="46"/>
        <v>2</v>
      </c>
      <c r="E588" s="3" t="str">
        <f t="shared" si="47"/>
        <v>05/02</v>
      </c>
      <c r="F588" s="3">
        <f t="shared" si="48"/>
        <v>2017</v>
      </c>
      <c r="G588" s="2">
        <v>6095.37</v>
      </c>
      <c r="H588" s="2">
        <v>6091.6</v>
      </c>
      <c r="I588" s="2">
        <v>6102.51</v>
      </c>
      <c r="J588" s="2">
        <v>6102.72</v>
      </c>
      <c r="K588" s="2">
        <v>6081.56</v>
      </c>
      <c r="L588" s="6" t="str">
        <f t="shared" si="49"/>
        <v>Up</v>
      </c>
    </row>
    <row r="589" spans="2:12" x14ac:dyDescent="0.25">
      <c r="B589" s="1">
        <v>42858</v>
      </c>
      <c r="C589" s="3">
        <f t="shared" si="45"/>
        <v>5</v>
      </c>
      <c r="D589" s="3">
        <f t="shared" si="46"/>
        <v>3</v>
      </c>
      <c r="E589" s="3" t="str">
        <f t="shared" si="47"/>
        <v>05/03</v>
      </c>
      <c r="F589" s="3">
        <f t="shared" si="48"/>
        <v>2017</v>
      </c>
      <c r="G589" s="2">
        <v>6072.55</v>
      </c>
      <c r="H589" s="2">
        <v>6095.37</v>
      </c>
      <c r="I589" s="2">
        <v>6075.04</v>
      </c>
      <c r="J589" s="2">
        <v>6076.96</v>
      </c>
      <c r="K589" s="2">
        <v>6053.28</v>
      </c>
      <c r="L589" s="6" t="str">
        <f t="shared" si="49"/>
        <v>Down</v>
      </c>
    </row>
    <row r="590" spans="2:12" x14ac:dyDescent="0.25">
      <c r="B590" s="1">
        <v>42859</v>
      </c>
      <c r="C590" s="3">
        <f t="shared" si="45"/>
        <v>5</v>
      </c>
      <c r="D590" s="3">
        <f t="shared" si="46"/>
        <v>4</v>
      </c>
      <c r="E590" s="3" t="str">
        <f t="shared" si="47"/>
        <v>05/04</v>
      </c>
      <c r="F590" s="3">
        <f t="shared" si="48"/>
        <v>2017</v>
      </c>
      <c r="G590" s="2">
        <v>6075.34</v>
      </c>
      <c r="H590" s="2">
        <v>6072.55</v>
      </c>
      <c r="I590" s="2">
        <v>6075.06</v>
      </c>
      <c r="J590" s="2">
        <v>6080.82</v>
      </c>
      <c r="K590" s="2">
        <v>6054.33</v>
      </c>
      <c r="L590" s="6" t="str">
        <f t="shared" si="49"/>
        <v>Up</v>
      </c>
    </row>
    <row r="591" spans="2:12" x14ac:dyDescent="0.25">
      <c r="B591" s="1">
        <v>42860</v>
      </c>
      <c r="C591" s="3">
        <f t="shared" si="45"/>
        <v>5</v>
      </c>
      <c r="D591" s="3">
        <f t="shared" si="46"/>
        <v>5</v>
      </c>
      <c r="E591" s="3" t="str">
        <f t="shared" si="47"/>
        <v>05/05</v>
      </c>
      <c r="F591" s="3">
        <f t="shared" si="48"/>
        <v>2017</v>
      </c>
      <c r="G591" s="2">
        <v>6100.76</v>
      </c>
      <c r="H591" s="2">
        <v>6075.34</v>
      </c>
      <c r="I591" s="2">
        <v>6091.69</v>
      </c>
      <c r="J591" s="2">
        <v>6100.76</v>
      </c>
      <c r="K591" s="2">
        <v>6067.16</v>
      </c>
      <c r="L591" s="6" t="str">
        <f t="shared" si="49"/>
        <v>Up</v>
      </c>
    </row>
    <row r="592" spans="2:12" x14ac:dyDescent="0.25">
      <c r="B592" s="1">
        <v>42863</v>
      </c>
      <c r="C592" s="3">
        <f t="shared" si="45"/>
        <v>5</v>
      </c>
      <c r="D592" s="3">
        <f t="shared" si="46"/>
        <v>8</v>
      </c>
      <c r="E592" s="3" t="str">
        <f t="shared" si="47"/>
        <v>05/08</v>
      </c>
      <c r="F592" s="3">
        <f t="shared" si="48"/>
        <v>2017</v>
      </c>
      <c r="G592" s="2">
        <v>6102.66</v>
      </c>
      <c r="H592" s="2">
        <v>6100.76</v>
      </c>
      <c r="I592" s="2">
        <v>6100.66</v>
      </c>
      <c r="J592" s="2">
        <v>6106.12</v>
      </c>
      <c r="K592" s="2">
        <v>6083.06</v>
      </c>
      <c r="L592" s="6" t="str">
        <f t="shared" si="49"/>
        <v>Up</v>
      </c>
    </row>
    <row r="593" spans="2:12" x14ac:dyDescent="0.25">
      <c r="B593" s="1">
        <v>42864</v>
      </c>
      <c r="C593" s="3">
        <f t="shared" si="45"/>
        <v>5</v>
      </c>
      <c r="D593" s="3">
        <f t="shared" si="46"/>
        <v>9</v>
      </c>
      <c r="E593" s="3" t="str">
        <f t="shared" si="47"/>
        <v>05/09</v>
      </c>
      <c r="F593" s="3">
        <f t="shared" si="48"/>
        <v>2017</v>
      </c>
      <c r="G593" s="2">
        <v>6120.59</v>
      </c>
      <c r="H593" s="2">
        <v>6102.66</v>
      </c>
      <c r="I593" s="2">
        <v>6111.82</v>
      </c>
      <c r="J593" s="2">
        <v>6133</v>
      </c>
      <c r="K593" s="2">
        <v>6107.59</v>
      </c>
      <c r="L593" s="6" t="str">
        <f t="shared" si="49"/>
        <v>Up</v>
      </c>
    </row>
    <row r="594" spans="2:12" x14ac:dyDescent="0.25">
      <c r="B594" s="1">
        <v>42865</v>
      </c>
      <c r="C594" s="3">
        <f t="shared" si="45"/>
        <v>5</v>
      </c>
      <c r="D594" s="3">
        <f t="shared" si="46"/>
        <v>10</v>
      </c>
      <c r="E594" s="3" t="str">
        <f t="shared" si="47"/>
        <v>05/10</v>
      </c>
      <c r="F594" s="3">
        <f t="shared" si="48"/>
        <v>2017</v>
      </c>
      <c r="G594" s="2">
        <v>6129.14</v>
      </c>
      <c r="H594" s="2">
        <v>6120.59</v>
      </c>
      <c r="I594" s="2">
        <v>6121.64</v>
      </c>
      <c r="J594" s="2">
        <v>6131.64</v>
      </c>
      <c r="K594" s="2">
        <v>6103.87</v>
      </c>
      <c r="L594" s="6" t="str">
        <f t="shared" si="49"/>
        <v>Up</v>
      </c>
    </row>
    <row r="595" spans="2:12" x14ac:dyDescent="0.25">
      <c r="B595" s="1">
        <v>42866</v>
      </c>
      <c r="C595" s="3">
        <f t="shared" si="45"/>
        <v>5</v>
      </c>
      <c r="D595" s="3">
        <f t="shared" si="46"/>
        <v>11</v>
      </c>
      <c r="E595" s="3" t="str">
        <f t="shared" si="47"/>
        <v>05/11</v>
      </c>
      <c r="F595" s="3">
        <f t="shared" si="48"/>
        <v>2017</v>
      </c>
      <c r="G595" s="2">
        <v>6115.96</v>
      </c>
      <c r="H595" s="2">
        <v>6129.14</v>
      </c>
      <c r="I595" s="2">
        <v>6110.05</v>
      </c>
      <c r="J595" s="2">
        <v>6120.2</v>
      </c>
      <c r="K595" s="2">
        <v>6075.68</v>
      </c>
      <c r="L595" s="6" t="str">
        <f t="shared" si="49"/>
        <v>Down</v>
      </c>
    </row>
    <row r="596" spans="2:12" x14ac:dyDescent="0.25">
      <c r="B596" s="1">
        <v>42867</v>
      </c>
      <c r="C596" s="3">
        <f t="shared" si="45"/>
        <v>5</v>
      </c>
      <c r="D596" s="3">
        <f t="shared" si="46"/>
        <v>12</v>
      </c>
      <c r="E596" s="3" t="str">
        <f t="shared" si="47"/>
        <v>05/12</v>
      </c>
      <c r="F596" s="3">
        <f t="shared" si="48"/>
        <v>2017</v>
      </c>
      <c r="G596" s="2">
        <v>6121.23</v>
      </c>
      <c r="H596" s="2">
        <v>6115.96</v>
      </c>
      <c r="I596" s="2">
        <v>6119.27</v>
      </c>
      <c r="J596" s="2">
        <v>6122.84</v>
      </c>
      <c r="K596" s="2">
        <v>6105.42</v>
      </c>
      <c r="L596" s="6" t="str">
        <f t="shared" si="49"/>
        <v>Up</v>
      </c>
    </row>
    <row r="597" spans="2:12" x14ac:dyDescent="0.25">
      <c r="B597" s="1">
        <v>42870</v>
      </c>
      <c r="C597" s="3">
        <f t="shared" si="45"/>
        <v>5</v>
      </c>
      <c r="D597" s="3">
        <f t="shared" si="46"/>
        <v>15</v>
      </c>
      <c r="E597" s="3" t="str">
        <f t="shared" si="47"/>
        <v>05/15</v>
      </c>
      <c r="F597" s="3">
        <f t="shared" si="48"/>
        <v>2017</v>
      </c>
      <c r="G597" s="2">
        <v>6149.67</v>
      </c>
      <c r="H597" s="2">
        <v>6121.23</v>
      </c>
      <c r="I597" s="2">
        <v>6128.11</v>
      </c>
      <c r="J597" s="2">
        <v>6153.04</v>
      </c>
      <c r="K597" s="2">
        <v>6124.79</v>
      </c>
      <c r="L597" s="6" t="str">
        <f t="shared" si="49"/>
        <v>Up</v>
      </c>
    </row>
    <row r="598" spans="2:12" x14ac:dyDescent="0.25">
      <c r="B598" s="1">
        <v>42871</v>
      </c>
      <c r="C598" s="3">
        <f t="shared" si="45"/>
        <v>5</v>
      </c>
      <c r="D598" s="3">
        <f t="shared" si="46"/>
        <v>16</v>
      </c>
      <c r="E598" s="3" t="str">
        <f t="shared" si="47"/>
        <v>05/16</v>
      </c>
      <c r="F598" s="3">
        <f t="shared" si="48"/>
        <v>2017</v>
      </c>
      <c r="G598" s="2">
        <v>6169.87</v>
      </c>
      <c r="H598" s="2">
        <v>6149.67</v>
      </c>
      <c r="I598" s="2">
        <v>6160.52</v>
      </c>
      <c r="J598" s="2">
        <v>6170.16</v>
      </c>
      <c r="K598" s="2">
        <v>6139.1</v>
      </c>
      <c r="L598" s="6" t="str">
        <f t="shared" si="49"/>
        <v>Up</v>
      </c>
    </row>
    <row r="599" spans="2:12" x14ac:dyDescent="0.25">
      <c r="B599" s="1">
        <v>42872</v>
      </c>
      <c r="C599" s="3">
        <f t="shared" si="45"/>
        <v>5</v>
      </c>
      <c r="D599" s="3">
        <f t="shared" si="46"/>
        <v>17</v>
      </c>
      <c r="E599" s="3" t="str">
        <f t="shared" si="47"/>
        <v>05/17</v>
      </c>
      <c r="F599" s="3">
        <f t="shared" si="48"/>
        <v>2017</v>
      </c>
      <c r="G599" s="2">
        <v>6011.24</v>
      </c>
      <c r="H599" s="2">
        <v>6169.87</v>
      </c>
      <c r="I599" s="2">
        <v>6108.62</v>
      </c>
      <c r="J599" s="2">
        <v>6122.87</v>
      </c>
      <c r="K599" s="2">
        <v>6009.48</v>
      </c>
      <c r="L599" s="6" t="str">
        <f t="shared" si="49"/>
        <v>Down</v>
      </c>
    </row>
    <row r="600" spans="2:12" x14ac:dyDescent="0.25">
      <c r="B600" s="1">
        <v>42873</v>
      </c>
      <c r="C600" s="3">
        <f t="shared" si="45"/>
        <v>5</v>
      </c>
      <c r="D600" s="3">
        <f t="shared" si="46"/>
        <v>18</v>
      </c>
      <c r="E600" s="3" t="str">
        <f t="shared" si="47"/>
        <v>05/18</v>
      </c>
      <c r="F600" s="3">
        <f t="shared" si="48"/>
        <v>2017</v>
      </c>
      <c r="G600" s="2">
        <v>6055.13</v>
      </c>
      <c r="H600" s="2">
        <v>6011.24</v>
      </c>
      <c r="I600" s="2">
        <v>5998.46</v>
      </c>
      <c r="J600" s="2">
        <v>6073.45</v>
      </c>
      <c r="K600" s="2">
        <v>5996.81</v>
      </c>
      <c r="L600" s="6" t="str">
        <f t="shared" si="49"/>
        <v>Up</v>
      </c>
    </row>
    <row r="601" spans="2:12" x14ac:dyDescent="0.25">
      <c r="B601" s="1">
        <v>42874</v>
      </c>
      <c r="C601" s="3">
        <f t="shared" si="45"/>
        <v>5</v>
      </c>
      <c r="D601" s="3">
        <f t="shared" si="46"/>
        <v>19</v>
      </c>
      <c r="E601" s="3" t="str">
        <f t="shared" si="47"/>
        <v>05/19</v>
      </c>
      <c r="F601" s="3">
        <f t="shared" si="48"/>
        <v>2017</v>
      </c>
      <c r="G601" s="2">
        <v>6083.7</v>
      </c>
      <c r="H601" s="2">
        <v>6055.13</v>
      </c>
      <c r="I601" s="2">
        <v>6070.23</v>
      </c>
      <c r="J601" s="2">
        <v>6106.55</v>
      </c>
      <c r="K601" s="2">
        <v>6070.23</v>
      </c>
      <c r="L601" s="6" t="str">
        <f t="shared" si="49"/>
        <v>Up</v>
      </c>
    </row>
    <row r="602" spans="2:12" x14ac:dyDescent="0.25">
      <c r="B602" s="1">
        <v>42877</v>
      </c>
      <c r="C602" s="3">
        <f t="shared" si="45"/>
        <v>5</v>
      </c>
      <c r="D602" s="3">
        <f t="shared" si="46"/>
        <v>22</v>
      </c>
      <c r="E602" s="3" t="str">
        <f t="shared" si="47"/>
        <v>05/22</v>
      </c>
      <c r="F602" s="3">
        <f t="shared" si="48"/>
        <v>2017</v>
      </c>
      <c r="G602" s="2">
        <v>6133.62</v>
      </c>
      <c r="H602" s="2">
        <v>6083.7</v>
      </c>
      <c r="I602" s="2">
        <v>6098.25</v>
      </c>
      <c r="J602" s="2">
        <v>6135.92</v>
      </c>
      <c r="K602" s="2">
        <v>6097.24</v>
      </c>
      <c r="L602" s="6" t="str">
        <f t="shared" si="49"/>
        <v>Up</v>
      </c>
    </row>
    <row r="603" spans="2:12" x14ac:dyDescent="0.25">
      <c r="B603" s="1">
        <v>42878</v>
      </c>
      <c r="C603" s="3">
        <f t="shared" si="45"/>
        <v>5</v>
      </c>
      <c r="D603" s="3">
        <f t="shared" si="46"/>
        <v>23</v>
      </c>
      <c r="E603" s="3" t="str">
        <f t="shared" si="47"/>
        <v>05/23</v>
      </c>
      <c r="F603" s="3">
        <f t="shared" si="48"/>
        <v>2017</v>
      </c>
      <c r="G603" s="2">
        <v>6138.71</v>
      </c>
      <c r="H603" s="2">
        <v>6133.62</v>
      </c>
      <c r="I603" s="2">
        <v>6149.55</v>
      </c>
      <c r="J603" s="2">
        <v>6150.91</v>
      </c>
      <c r="K603" s="2">
        <v>6121.79</v>
      </c>
      <c r="L603" s="6" t="str">
        <f t="shared" si="49"/>
        <v>Up</v>
      </c>
    </row>
    <row r="604" spans="2:12" x14ac:dyDescent="0.25">
      <c r="B604" s="1">
        <v>42879</v>
      </c>
      <c r="C604" s="3">
        <f t="shared" si="45"/>
        <v>5</v>
      </c>
      <c r="D604" s="3">
        <f t="shared" si="46"/>
        <v>24</v>
      </c>
      <c r="E604" s="3" t="str">
        <f t="shared" si="47"/>
        <v>05/24</v>
      </c>
      <c r="F604" s="3">
        <f t="shared" si="48"/>
        <v>2017</v>
      </c>
      <c r="G604" s="2">
        <v>6163.02</v>
      </c>
      <c r="H604" s="2">
        <v>6138.71</v>
      </c>
      <c r="I604" s="2">
        <v>6154.18</v>
      </c>
      <c r="J604" s="2">
        <v>6166.09</v>
      </c>
      <c r="K604" s="2">
        <v>6139.33</v>
      </c>
      <c r="L604" s="6" t="str">
        <f t="shared" si="49"/>
        <v>Up</v>
      </c>
    </row>
    <row r="605" spans="2:12" x14ac:dyDescent="0.25">
      <c r="B605" s="1">
        <v>42880</v>
      </c>
      <c r="C605" s="3">
        <f t="shared" si="45"/>
        <v>5</v>
      </c>
      <c r="D605" s="3">
        <f t="shared" si="46"/>
        <v>25</v>
      </c>
      <c r="E605" s="3" t="str">
        <f t="shared" si="47"/>
        <v>05/25</v>
      </c>
      <c r="F605" s="3">
        <f t="shared" si="48"/>
        <v>2017</v>
      </c>
      <c r="G605" s="2">
        <v>6205.26</v>
      </c>
      <c r="H605" s="2">
        <v>6163.02</v>
      </c>
      <c r="I605" s="2">
        <v>6183.02</v>
      </c>
      <c r="J605" s="2">
        <v>6217.34</v>
      </c>
      <c r="K605" s="2">
        <v>6174.52</v>
      </c>
      <c r="L605" s="6" t="str">
        <f t="shared" si="49"/>
        <v>Up</v>
      </c>
    </row>
    <row r="606" spans="2:12" x14ac:dyDescent="0.25">
      <c r="B606" s="1">
        <v>42881</v>
      </c>
      <c r="C606" s="3">
        <f t="shared" si="45"/>
        <v>5</v>
      </c>
      <c r="D606" s="3">
        <f t="shared" si="46"/>
        <v>26</v>
      </c>
      <c r="E606" s="3" t="str">
        <f t="shared" si="47"/>
        <v>05/26</v>
      </c>
      <c r="F606" s="3">
        <f t="shared" si="48"/>
        <v>2017</v>
      </c>
      <c r="G606" s="2">
        <v>6210.19</v>
      </c>
      <c r="H606" s="2">
        <v>6205.26</v>
      </c>
      <c r="I606" s="2">
        <v>6207.04</v>
      </c>
      <c r="J606" s="2">
        <v>6211.52</v>
      </c>
      <c r="K606" s="2">
        <v>6196.66</v>
      </c>
      <c r="L606" s="6" t="str">
        <f t="shared" si="49"/>
        <v>Up</v>
      </c>
    </row>
    <row r="607" spans="2:12" x14ac:dyDescent="0.25">
      <c r="B607" s="1">
        <v>42885</v>
      </c>
      <c r="C607" s="3">
        <f t="shared" si="45"/>
        <v>5</v>
      </c>
      <c r="D607" s="3">
        <f t="shared" si="46"/>
        <v>30</v>
      </c>
      <c r="E607" s="3" t="str">
        <f t="shared" si="47"/>
        <v>05/30</v>
      </c>
      <c r="F607" s="3">
        <f t="shared" si="48"/>
        <v>2017</v>
      </c>
      <c r="G607" s="2">
        <v>6203.19</v>
      </c>
      <c r="H607" s="2">
        <v>6210.19</v>
      </c>
      <c r="I607" s="2">
        <v>6204.18</v>
      </c>
      <c r="J607" s="2">
        <v>6217.13</v>
      </c>
      <c r="K607" s="2">
        <v>6200.41</v>
      </c>
      <c r="L607" s="6" t="str">
        <f t="shared" si="49"/>
        <v>Down</v>
      </c>
    </row>
    <row r="608" spans="2:12" x14ac:dyDescent="0.25">
      <c r="B608" s="1">
        <v>42886</v>
      </c>
      <c r="C608" s="3">
        <f t="shared" si="45"/>
        <v>5</v>
      </c>
      <c r="D608" s="3">
        <f t="shared" si="46"/>
        <v>31</v>
      </c>
      <c r="E608" s="3" t="str">
        <f t="shared" si="47"/>
        <v>05/31</v>
      </c>
      <c r="F608" s="3">
        <f t="shared" si="48"/>
        <v>2017</v>
      </c>
      <c r="G608" s="2">
        <v>6198.52</v>
      </c>
      <c r="H608" s="2">
        <v>6203.19</v>
      </c>
      <c r="I608" s="2">
        <v>6221.63</v>
      </c>
      <c r="J608" s="2">
        <v>6221.99</v>
      </c>
      <c r="K608" s="2">
        <v>6164.07</v>
      </c>
      <c r="L608" s="6" t="str">
        <f t="shared" si="49"/>
        <v>Down</v>
      </c>
    </row>
    <row r="609" spans="2:12" x14ac:dyDescent="0.25">
      <c r="B609" s="1">
        <v>42887</v>
      </c>
      <c r="C609" s="3">
        <f t="shared" si="45"/>
        <v>6</v>
      </c>
      <c r="D609" s="3">
        <f t="shared" si="46"/>
        <v>1</v>
      </c>
      <c r="E609" s="3" t="str">
        <f t="shared" si="47"/>
        <v>06/01</v>
      </c>
      <c r="F609" s="3">
        <f t="shared" si="48"/>
        <v>2017</v>
      </c>
      <c r="G609" s="2">
        <v>6246.83</v>
      </c>
      <c r="H609" s="2">
        <v>6198.52</v>
      </c>
      <c r="I609" s="2">
        <v>6215.91</v>
      </c>
      <c r="J609" s="2">
        <v>6247.07</v>
      </c>
      <c r="K609" s="2">
        <v>6200.45</v>
      </c>
      <c r="L609" s="6" t="str">
        <f t="shared" si="49"/>
        <v>Up</v>
      </c>
    </row>
    <row r="610" spans="2:12" x14ac:dyDescent="0.25">
      <c r="B610" s="1">
        <v>42888</v>
      </c>
      <c r="C610" s="3">
        <f t="shared" si="45"/>
        <v>6</v>
      </c>
      <c r="D610" s="3">
        <f t="shared" si="46"/>
        <v>2</v>
      </c>
      <c r="E610" s="3" t="str">
        <f t="shared" si="47"/>
        <v>06/02</v>
      </c>
      <c r="F610" s="3">
        <f t="shared" si="48"/>
        <v>2017</v>
      </c>
      <c r="G610" s="2">
        <v>6305.8</v>
      </c>
      <c r="H610" s="2">
        <v>6246.83</v>
      </c>
      <c r="I610" s="2">
        <v>6261.59</v>
      </c>
      <c r="J610" s="2">
        <v>6308.76</v>
      </c>
      <c r="K610" s="2">
        <v>6253.77</v>
      </c>
      <c r="L610" s="6" t="str">
        <f t="shared" si="49"/>
        <v>Up</v>
      </c>
    </row>
    <row r="611" spans="2:12" x14ac:dyDescent="0.25">
      <c r="B611" s="1">
        <v>42891</v>
      </c>
      <c r="C611" s="3">
        <f t="shared" si="45"/>
        <v>6</v>
      </c>
      <c r="D611" s="3">
        <f t="shared" si="46"/>
        <v>5</v>
      </c>
      <c r="E611" s="3" t="str">
        <f t="shared" si="47"/>
        <v>06/05</v>
      </c>
      <c r="F611" s="3">
        <f t="shared" si="48"/>
        <v>2017</v>
      </c>
      <c r="G611" s="2">
        <v>6295.68</v>
      </c>
      <c r="H611" s="2">
        <v>6305.8</v>
      </c>
      <c r="I611" s="2">
        <v>6305.47</v>
      </c>
      <c r="J611" s="2">
        <v>6310.62</v>
      </c>
      <c r="K611" s="2">
        <v>6292.14</v>
      </c>
      <c r="L611" s="6" t="str">
        <f t="shared" si="49"/>
        <v>Down</v>
      </c>
    </row>
    <row r="612" spans="2:12" x14ac:dyDescent="0.25">
      <c r="B612" s="1">
        <v>42892</v>
      </c>
      <c r="C612" s="3">
        <f t="shared" si="45"/>
        <v>6</v>
      </c>
      <c r="D612" s="3">
        <f t="shared" si="46"/>
        <v>6</v>
      </c>
      <c r="E612" s="3" t="str">
        <f t="shared" si="47"/>
        <v>06/06</v>
      </c>
      <c r="F612" s="3">
        <f t="shared" si="48"/>
        <v>2017</v>
      </c>
      <c r="G612" s="2">
        <v>6275.06</v>
      </c>
      <c r="H612" s="2">
        <v>6295.68</v>
      </c>
      <c r="I612" s="2">
        <v>6281.88</v>
      </c>
      <c r="J612" s="2">
        <v>6304.21</v>
      </c>
      <c r="K612" s="2">
        <v>6269.86</v>
      </c>
      <c r="L612" s="6" t="str">
        <f t="shared" si="49"/>
        <v>Down</v>
      </c>
    </row>
    <row r="613" spans="2:12" x14ac:dyDescent="0.25">
      <c r="B613" s="1">
        <v>42893</v>
      </c>
      <c r="C613" s="3">
        <f t="shared" si="45"/>
        <v>6</v>
      </c>
      <c r="D613" s="3">
        <f t="shared" si="46"/>
        <v>7</v>
      </c>
      <c r="E613" s="3" t="str">
        <f t="shared" si="47"/>
        <v>06/07</v>
      </c>
      <c r="F613" s="3">
        <f t="shared" si="48"/>
        <v>2017</v>
      </c>
      <c r="G613" s="2">
        <v>6297.38</v>
      </c>
      <c r="H613" s="2">
        <v>6275.06</v>
      </c>
      <c r="I613" s="2">
        <v>6290.44</v>
      </c>
      <c r="J613" s="2">
        <v>6302.78</v>
      </c>
      <c r="K613" s="2">
        <v>6267.18</v>
      </c>
      <c r="L613" s="6" t="str">
        <f t="shared" si="49"/>
        <v>Up</v>
      </c>
    </row>
    <row r="614" spans="2:12" x14ac:dyDescent="0.25">
      <c r="B614" s="1">
        <v>42894</v>
      </c>
      <c r="C614" s="3">
        <f t="shared" si="45"/>
        <v>6</v>
      </c>
      <c r="D614" s="3">
        <f t="shared" si="46"/>
        <v>8</v>
      </c>
      <c r="E614" s="3" t="str">
        <f t="shared" si="47"/>
        <v>06/08</v>
      </c>
      <c r="F614" s="3">
        <f t="shared" si="48"/>
        <v>2017</v>
      </c>
      <c r="G614" s="2">
        <v>6321.76</v>
      </c>
      <c r="H614" s="2">
        <v>6297.38</v>
      </c>
      <c r="I614" s="2">
        <v>6311.73</v>
      </c>
      <c r="J614" s="2">
        <v>6324.06</v>
      </c>
      <c r="K614" s="2">
        <v>6282.93</v>
      </c>
      <c r="L614" s="6" t="str">
        <f t="shared" si="49"/>
        <v>Up</v>
      </c>
    </row>
    <row r="615" spans="2:12" x14ac:dyDescent="0.25">
      <c r="B615" s="1">
        <v>42895</v>
      </c>
      <c r="C615" s="3">
        <f t="shared" si="45"/>
        <v>6</v>
      </c>
      <c r="D615" s="3">
        <f t="shared" si="46"/>
        <v>9</v>
      </c>
      <c r="E615" s="3" t="str">
        <f t="shared" si="47"/>
        <v>06/09</v>
      </c>
      <c r="F615" s="3">
        <f t="shared" si="48"/>
        <v>2017</v>
      </c>
      <c r="G615" s="2">
        <v>6207.92</v>
      </c>
      <c r="H615" s="2">
        <v>6321.76</v>
      </c>
      <c r="I615" s="2">
        <v>6330.25</v>
      </c>
      <c r="J615" s="2">
        <v>6341.7</v>
      </c>
      <c r="K615" s="2">
        <v>6137.68</v>
      </c>
      <c r="L615" s="6" t="str">
        <f t="shared" si="49"/>
        <v>Down</v>
      </c>
    </row>
    <row r="616" spans="2:12" x14ac:dyDescent="0.25">
      <c r="B616" s="1">
        <v>42898</v>
      </c>
      <c r="C616" s="3">
        <f t="shared" si="45"/>
        <v>6</v>
      </c>
      <c r="D616" s="3">
        <f t="shared" si="46"/>
        <v>12</v>
      </c>
      <c r="E616" s="3" t="str">
        <f t="shared" si="47"/>
        <v>06/12</v>
      </c>
      <c r="F616" s="3">
        <f t="shared" si="48"/>
        <v>2017</v>
      </c>
      <c r="G616" s="2">
        <v>6175.46</v>
      </c>
      <c r="H616" s="2">
        <v>6207.92</v>
      </c>
      <c r="I616" s="2">
        <v>6153.56</v>
      </c>
      <c r="J616" s="2">
        <v>6183.81</v>
      </c>
      <c r="K616" s="2">
        <v>6110.66</v>
      </c>
      <c r="L616" s="6" t="str">
        <f t="shared" si="49"/>
        <v>Down</v>
      </c>
    </row>
    <row r="617" spans="2:12" x14ac:dyDescent="0.25">
      <c r="B617" s="1">
        <v>42899</v>
      </c>
      <c r="C617" s="3">
        <f t="shared" si="45"/>
        <v>6</v>
      </c>
      <c r="D617" s="3">
        <f t="shared" si="46"/>
        <v>13</v>
      </c>
      <c r="E617" s="3" t="str">
        <f t="shared" si="47"/>
        <v>06/13</v>
      </c>
      <c r="F617" s="3">
        <f t="shared" si="48"/>
        <v>2017</v>
      </c>
      <c r="G617" s="2">
        <v>6220.37</v>
      </c>
      <c r="H617" s="2">
        <v>6175.46</v>
      </c>
      <c r="I617" s="2">
        <v>6206.12</v>
      </c>
      <c r="J617" s="2">
        <v>6226.41</v>
      </c>
      <c r="K617" s="2">
        <v>6180.04</v>
      </c>
      <c r="L617" s="6" t="str">
        <f t="shared" si="49"/>
        <v>Up</v>
      </c>
    </row>
    <row r="618" spans="2:12" x14ac:dyDescent="0.25">
      <c r="B618" s="1">
        <v>42900</v>
      </c>
      <c r="C618" s="3">
        <f t="shared" si="45"/>
        <v>6</v>
      </c>
      <c r="D618" s="3">
        <f t="shared" si="46"/>
        <v>14</v>
      </c>
      <c r="E618" s="3" t="str">
        <f t="shared" si="47"/>
        <v>06/14</v>
      </c>
      <c r="F618" s="3">
        <f t="shared" si="48"/>
        <v>2017</v>
      </c>
      <c r="G618" s="2">
        <v>6194.89</v>
      </c>
      <c r="H618" s="2">
        <v>6220.37</v>
      </c>
      <c r="I618" s="2">
        <v>6237.46</v>
      </c>
      <c r="J618" s="2">
        <v>6237.53</v>
      </c>
      <c r="K618" s="2">
        <v>6153.55</v>
      </c>
      <c r="L618" s="6" t="str">
        <f t="shared" si="49"/>
        <v>Down</v>
      </c>
    </row>
    <row r="619" spans="2:12" x14ac:dyDescent="0.25">
      <c r="B619" s="1">
        <v>42901</v>
      </c>
      <c r="C619" s="3">
        <f t="shared" si="45"/>
        <v>6</v>
      </c>
      <c r="D619" s="3">
        <f t="shared" si="46"/>
        <v>15</v>
      </c>
      <c r="E619" s="3" t="str">
        <f t="shared" si="47"/>
        <v>06/15</v>
      </c>
      <c r="F619" s="3">
        <f t="shared" si="48"/>
        <v>2017</v>
      </c>
      <c r="G619" s="2">
        <v>6165.5</v>
      </c>
      <c r="H619" s="2">
        <v>6194.89</v>
      </c>
      <c r="I619" s="2">
        <v>6127.05</v>
      </c>
      <c r="J619" s="2">
        <v>6170.15</v>
      </c>
      <c r="K619" s="2">
        <v>6107.85</v>
      </c>
      <c r="L619" s="6" t="str">
        <f t="shared" si="49"/>
        <v>Down</v>
      </c>
    </row>
    <row r="620" spans="2:12" x14ac:dyDescent="0.25">
      <c r="B620" s="1">
        <v>42902</v>
      </c>
      <c r="C620" s="3">
        <f t="shared" si="45"/>
        <v>6</v>
      </c>
      <c r="D620" s="3">
        <f t="shared" si="46"/>
        <v>16</v>
      </c>
      <c r="E620" s="3" t="str">
        <f t="shared" si="47"/>
        <v>06/16</v>
      </c>
      <c r="F620" s="3">
        <f t="shared" si="48"/>
        <v>2017</v>
      </c>
      <c r="G620" s="2">
        <v>6151.76</v>
      </c>
      <c r="H620" s="2">
        <v>6165.5</v>
      </c>
      <c r="I620" s="2">
        <v>6154.28</v>
      </c>
      <c r="J620" s="2">
        <v>6161.56</v>
      </c>
      <c r="K620" s="2">
        <v>6125.5</v>
      </c>
      <c r="L620" s="6" t="str">
        <f t="shared" si="49"/>
        <v>Down</v>
      </c>
    </row>
    <row r="621" spans="2:12" x14ac:dyDescent="0.25">
      <c r="B621" s="1">
        <v>42905</v>
      </c>
      <c r="C621" s="3">
        <f t="shared" si="45"/>
        <v>6</v>
      </c>
      <c r="D621" s="3">
        <f t="shared" si="46"/>
        <v>19</v>
      </c>
      <c r="E621" s="3" t="str">
        <f t="shared" si="47"/>
        <v>06/19</v>
      </c>
      <c r="F621" s="3">
        <f t="shared" si="48"/>
        <v>2017</v>
      </c>
      <c r="G621" s="2">
        <v>6239.01</v>
      </c>
      <c r="H621" s="2">
        <v>6151.76</v>
      </c>
      <c r="I621" s="2">
        <v>6196.85</v>
      </c>
      <c r="J621" s="2">
        <v>6243.31</v>
      </c>
      <c r="K621" s="2">
        <v>6194</v>
      </c>
      <c r="L621" s="6" t="str">
        <f t="shared" si="49"/>
        <v>Up</v>
      </c>
    </row>
    <row r="622" spans="2:12" x14ac:dyDescent="0.25">
      <c r="B622" s="1">
        <v>42906</v>
      </c>
      <c r="C622" s="3">
        <f t="shared" si="45"/>
        <v>6</v>
      </c>
      <c r="D622" s="3">
        <f t="shared" si="46"/>
        <v>20</v>
      </c>
      <c r="E622" s="3" t="str">
        <f t="shared" si="47"/>
        <v>06/20</v>
      </c>
      <c r="F622" s="3">
        <f t="shared" si="48"/>
        <v>2017</v>
      </c>
      <c r="G622" s="2">
        <v>6188.03</v>
      </c>
      <c r="H622" s="2">
        <v>6239.01</v>
      </c>
      <c r="I622" s="2">
        <v>6229.62</v>
      </c>
      <c r="J622" s="2">
        <v>6234.01</v>
      </c>
      <c r="K622" s="2">
        <v>6186.94</v>
      </c>
      <c r="L622" s="6" t="str">
        <f t="shared" si="49"/>
        <v>Down</v>
      </c>
    </row>
    <row r="623" spans="2:12" x14ac:dyDescent="0.25">
      <c r="B623" s="1">
        <v>42907</v>
      </c>
      <c r="C623" s="3">
        <f t="shared" si="45"/>
        <v>6</v>
      </c>
      <c r="D623" s="3">
        <f t="shared" si="46"/>
        <v>21</v>
      </c>
      <c r="E623" s="3" t="str">
        <f t="shared" si="47"/>
        <v>06/21</v>
      </c>
      <c r="F623" s="3">
        <f t="shared" si="48"/>
        <v>2017</v>
      </c>
      <c r="G623" s="2">
        <v>6233.95</v>
      </c>
      <c r="H623" s="2">
        <v>6188.03</v>
      </c>
      <c r="I623" s="2">
        <v>6202.75</v>
      </c>
      <c r="J623" s="2">
        <v>6236.66</v>
      </c>
      <c r="K623" s="2">
        <v>6200.86</v>
      </c>
      <c r="L623" s="6" t="str">
        <f t="shared" si="49"/>
        <v>Up</v>
      </c>
    </row>
    <row r="624" spans="2:12" x14ac:dyDescent="0.25">
      <c r="B624" s="1">
        <v>42908</v>
      </c>
      <c r="C624" s="3">
        <f t="shared" si="45"/>
        <v>6</v>
      </c>
      <c r="D624" s="3">
        <f t="shared" si="46"/>
        <v>22</v>
      </c>
      <c r="E624" s="3" t="str">
        <f t="shared" si="47"/>
        <v>06/22</v>
      </c>
      <c r="F624" s="3">
        <f t="shared" si="48"/>
        <v>2017</v>
      </c>
      <c r="G624" s="2">
        <v>6236.69</v>
      </c>
      <c r="H624" s="2">
        <v>6233.95</v>
      </c>
      <c r="I624" s="2">
        <v>6239.15</v>
      </c>
      <c r="J624" s="2">
        <v>6257.68</v>
      </c>
      <c r="K624" s="2">
        <v>6221.96</v>
      </c>
      <c r="L624" s="6" t="str">
        <f t="shared" si="49"/>
        <v>Up</v>
      </c>
    </row>
    <row r="625" spans="2:12" x14ac:dyDescent="0.25">
      <c r="B625" s="1">
        <v>42909</v>
      </c>
      <c r="C625" s="3">
        <f t="shared" si="45"/>
        <v>6</v>
      </c>
      <c r="D625" s="3">
        <f t="shared" si="46"/>
        <v>23</v>
      </c>
      <c r="E625" s="3" t="str">
        <f t="shared" si="47"/>
        <v>06/23</v>
      </c>
      <c r="F625" s="3">
        <f t="shared" si="48"/>
        <v>2017</v>
      </c>
      <c r="G625" s="2">
        <v>6265.25</v>
      </c>
      <c r="H625" s="2">
        <v>6236.69</v>
      </c>
      <c r="I625" s="2">
        <v>6234.35</v>
      </c>
      <c r="J625" s="2">
        <v>6269.37</v>
      </c>
      <c r="K625" s="2">
        <v>6218.78</v>
      </c>
      <c r="L625" s="6" t="str">
        <f t="shared" si="49"/>
        <v>Up</v>
      </c>
    </row>
    <row r="626" spans="2:12" x14ac:dyDescent="0.25">
      <c r="B626" s="1">
        <v>42912</v>
      </c>
      <c r="C626" s="3">
        <f t="shared" si="45"/>
        <v>6</v>
      </c>
      <c r="D626" s="3">
        <f t="shared" si="46"/>
        <v>26</v>
      </c>
      <c r="E626" s="3" t="str">
        <f t="shared" si="47"/>
        <v>06/26</v>
      </c>
      <c r="F626" s="3">
        <f t="shared" si="48"/>
        <v>2017</v>
      </c>
      <c r="G626" s="2">
        <v>6247.15</v>
      </c>
      <c r="H626" s="2">
        <v>6265.25</v>
      </c>
      <c r="I626" s="2">
        <v>6292.73</v>
      </c>
      <c r="J626" s="2">
        <v>6303.45</v>
      </c>
      <c r="K626" s="2">
        <v>6233.43</v>
      </c>
      <c r="L626" s="6" t="str">
        <f t="shared" si="49"/>
        <v>Down</v>
      </c>
    </row>
    <row r="627" spans="2:12" x14ac:dyDescent="0.25">
      <c r="B627" s="1">
        <v>42913</v>
      </c>
      <c r="C627" s="3">
        <f t="shared" si="45"/>
        <v>6</v>
      </c>
      <c r="D627" s="3">
        <f t="shared" si="46"/>
        <v>27</v>
      </c>
      <c r="E627" s="3" t="str">
        <f t="shared" si="47"/>
        <v>06/27</v>
      </c>
      <c r="F627" s="3">
        <f t="shared" si="48"/>
        <v>2017</v>
      </c>
      <c r="G627" s="2">
        <v>6146.62</v>
      </c>
      <c r="H627" s="2">
        <v>6247.15</v>
      </c>
      <c r="I627" s="2">
        <v>6227.9</v>
      </c>
      <c r="J627" s="2">
        <v>6234.32</v>
      </c>
      <c r="K627" s="2">
        <v>6146.62</v>
      </c>
      <c r="L627" s="6" t="str">
        <f t="shared" si="49"/>
        <v>Down</v>
      </c>
    </row>
    <row r="628" spans="2:12" x14ac:dyDescent="0.25">
      <c r="B628" s="1">
        <v>42914</v>
      </c>
      <c r="C628" s="3">
        <f t="shared" si="45"/>
        <v>6</v>
      </c>
      <c r="D628" s="3">
        <f t="shared" si="46"/>
        <v>28</v>
      </c>
      <c r="E628" s="3" t="str">
        <f t="shared" si="47"/>
        <v>06/28</v>
      </c>
      <c r="F628" s="3">
        <f t="shared" si="48"/>
        <v>2017</v>
      </c>
      <c r="G628" s="2">
        <v>6234.41</v>
      </c>
      <c r="H628" s="2">
        <v>6146.62</v>
      </c>
      <c r="I628" s="2">
        <v>6173.1</v>
      </c>
      <c r="J628" s="2">
        <v>6238.29</v>
      </c>
      <c r="K628" s="2">
        <v>6144.8</v>
      </c>
      <c r="L628" s="6" t="str">
        <f t="shared" si="49"/>
        <v>Up</v>
      </c>
    </row>
    <row r="629" spans="2:12" x14ac:dyDescent="0.25">
      <c r="B629" s="1">
        <v>42915</v>
      </c>
      <c r="C629" s="3">
        <f t="shared" si="45"/>
        <v>6</v>
      </c>
      <c r="D629" s="3">
        <f t="shared" si="46"/>
        <v>29</v>
      </c>
      <c r="E629" s="3" t="str">
        <f t="shared" si="47"/>
        <v>06/29</v>
      </c>
      <c r="F629" s="3">
        <f t="shared" si="48"/>
        <v>2017</v>
      </c>
      <c r="G629" s="2">
        <v>6144.35</v>
      </c>
      <c r="H629" s="2">
        <v>6234.41</v>
      </c>
      <c r="I629" s="2">
        <v>6215.49</v>
      </c>
      <c r="J629" s="2">
        <v>6216.6</v>
      </c>
      <c r="K629" s="2">
        <v>6087.81</v>
      </c>
      <c r="L629" s="6" t="str">
        <f t="shared" si="49"/>
        <v>Down</v>
      </c>
    </row>
    <row r="630" spans="2:12" x14ac:dyDescent="0.25">
      <c r="B630" s="1">
        <v>42916</v>
      </c>
      <c r="C630" s="3">
        <f t="shared" si="45"/>
        <v>6</v>
      </c>
      <c r="D630" s="3">
        <f t="shared" si="46"/>
        <v>30</v>
      </c>
      <c r="E630" s="3" t="str">
        <f t="shared" si="47"/>
        <v>06/30</v>
      </c>
      <c r="F630" s="3">
        <f t="shared" si="48"/>
        <v>2017</v>
      </c>
      <c r="G630" s="2">
        <v>6140.42</v>
      </c>
      <c r="H630" s="2">
        <v>6144.35</v>
      </c>
      <c r="I630" s="2">
        <v>6166.84</v>
      </c>
      <c r="J630" s="2">
        <v>6170.63</v>
      </c>
      <c r="K630" s="2">
        <v>6129.04</v>
      </c>
      <c r="L630" s="6" t="str">
        <f t="shared" si="49"/>
        <v>Down</v>
      </c>
    </row>
    <row r="631" spans="2:12" x14ac:dyDescent="0.25">
      <c r="B631" s="1">
        <v>42919</v>
      </c>
      <c r="C631" s="3">
        <f t="shared" si="45"/>
        <v>7</v>
      </c>
      <c r="D631" s="3">
        <f t="shared" si="46"/>
        <v>3</v>
      </c>
      <c r="E631" s="3" t="str">
        <f t="shared" si="47"/>
        <v>07/03</v>
      </c>
      <c r="F631" s="3">
        <f t="shared" si="48"/>
        <v>2017</v>
      </c>
      <c r="G631" s="2">
        <v>6110.06</v>
      </c>
      <c r="H631" s="2">
        <v>6140.42</v>
      </c>
      <c r="I631" s="2">
        <v>6173.29</v>
      </c>
      <c r="J631" s="2">
        <v>6177.36</v>
      </c>
      <c r="K631" s="2">
        <v>6106.12</v>
      </c>
      <c r="L631" s="6" t="str">
        <f t="shared" si="49"/>
        <v>Down</v>
      </c>
    </row>
    <row r="632" spans="2:12" x14ac:dyDescent="0.25">
      <c r="B632" s="1">
        <v>42921</v>
      </c>
      <c r="C632" s="3">
        <f t="shared" si="45"/>
        <v>7</v>
      </c>
      <c r="D632" s="3">
        <f t="shared" si="46"/>
        <v>5</v>
      </c>
      <c r="E632" s="3" t="str">
        <f t="shared" si="47"/>
        <v>07/05</v>
      </c>
      <c r="F632" s="3">
        <f t="shared" si="48"/>
        <v>2017</v>
      </c>
      <c r="G632" s="2">
        <v>6150.86</v>
      </c>
      <c r="H632" s="2">
        <v>6110.06</v>
      </c>
      <c r="I632" s="2">
        <v>6122.06</v>
      </c>
      <c r="J632" s="2">
        <v>6163.62</v>
      </c>
      <c r="K632" s="2">
        <v>6100.42</v>
      </c>
      <c r="L632" s="6" t="str">
        <f t="shared" si="49"/>
        <v>Up</v>
      </c>
    </row>
    <row r="633" spans="2:12" x14ac:dyDescent="0.25">
      <c r="B633" s="1">
        <v>42922</v>
      </c>
      <c r="C633" s="3">
        <f t="shared" si="45"/>
        <v>7</v>
      </c>
      <c r="D633" s="3">
        <f t="shared" si="46"/>
        <v>6</v>
      </c>
      <c r="E633" s="3" t="str">
        <f t="shared" si="47"/>
        <v>07/06</v>
      </c>
      <c r="F633" s="3">
        <f t="shared" si="48"/>
        <v>2017</v>
      </c>
      <c r="G633" s="2">
        <v>6089.46</v>
      </c>
      <c r="H633" s="2">
        <v>6150.86</v>
      </c>
      <c r="I633" s="2">
        <v>6109.6</v>
      </c>
      <c r="J633" s="2">
        <v>6127.98</v>
      </c>
      <c r="K633" s="2">
        <v>6081.96</v>
      </c>
      <c r="L633" s="6" t="str">
        <f t="shared" si="49"/>
        <v>Down</v>
      </c>
    </row>
    <row r="634" spans="2:12" x14ac:dyDescent="0.25">
      <c r="B634" s="1">
        <v>42923</v>
      </c>
      <c r="C634" s="3">
        <f t="shared" si="45"/>
        <v>7</v>
      </c>
      <c r="D634" s="3">
        <f t="shared" si="46"/>
        <v>7</v>
      </c>
      <c r="E634" s="3" t="str">
        <f t="shared" si="47"/>
        <v>07/07</v>
      </c>
      <c r="F634" s="3">
        <f t="shared" si="48"/>
        <v>2017</v>
      </c>
      <c r="G634" s="2">
        <v>6153.08</v>
      </c>
      <c r="H634" s="2">
        <v>6089.46</v>
      </c>
      <c r="I634" s="2">
        <v>6111.21</v>
      </c>
      <c r="J634" s="2">
        <v>6164.94</v>
      </c>
      <c r="K634" s="2">
        <v>6111.21</v>
      </c>
      <c r="L634" s="6" t="str">
        <f t="shared" si="49"/>
        <v>Up</v>
      </c>
    </row>
    <row r="635" spans="2:12" x14ac:dyDescent="0.25">
      <c r="B635" s="1">
        <v>42926</v>
      </c>
      <c r="C635" s="3">
        <f t="shared" si="45"/>
        <v>7</v>
      </c>
      <c r="D635" s="3">
        <f t="shared" si="46"/>
        <v>10</v>
      </c>
      <c r="E635" s="3" t="str">
        <f t="shared" si="47"/>
        <v>07/10</v>
      </c>
      <c r="F635" s="3">
        <f t="shared" si="48"/>
        <v>2017</v>
      </c>
      <c r="G635" s="2">
        <v>6176.39</v>
      </c>
      <c r="H635" s="2">
        <v>6153.08</v>
      </c>
      <c r="I635" s="2">
        <v>6156.03</v>
      </c>
      <c r="J635" s="2">
        <v>6191.27</v>
      </c>
      <c r="K635" s="2">
        <v>6141.83</v>
      </c>
      <c r="L635" s="6" t="str">
        <f t="shared" si="49"/>
        <v>Up</v>
      </c>
    </row>
    <row r="636" spans="2:12" x14ac:dyDescent="0.25">
      <c r="B636" s="1">
        <v>42927</v>
      </c>
      <c r="C636" s="3">
        <f t="shared" si="45"/>
        <v>7</v>
      </c>
      <c r="D636" s="3">
        <f t="shared" si="46"/>
        <v>11</v>
      </c>
      <c r="E636" s="3" t="str">
        <f t="shared" si="47"/>
        <v>07/11</v>
      </c>
      <c r="F636" s="3">
        <f t="shared" si="48"/>
        <v>2017</v>
      </c>
      <c r="G636" s="2">
        <v>6193.3</v>
      </c>
      <c r="H636" s="2">
        <v>6176.39</v>
      </c>
      <c r="I636" s="2">
        <v>6171.25</v>
      </c>
      <c r="J636" s="2">
        <v>6200.58</v>
      </c>
      <c r="K636" s="2">
        <v>6149.87</v>
      </c>
      <c r="L636" s="6" t="str">
        <f t="shared" si="49"/>
        <v>Up</v>
      </c>
    </row>
    <row r="637" spans="2:12" x14ac:dyDescent="0.25">
      <c r="B637" s="1">
        <v>42928</v>
      </c>
      <c r="C637" s="3">
        <f t="shared" si="45"/>
        <v>7</v>
      </c>
      <c r="D637" s="3">
        <f t="shared" si="46"/>
        <v>12</v>
      </c>
      <c r="E637" s="3" t="str">
        <f t="shared" si="47"/>
        <v>07/12</v>
      </c>
      <c r="F637" s="3">
        <f t="shared" si="48"/>
        <v>2017</v>
      </c>
      <c r="G637" s="2">
        <v>6261.17</v>
      </c>
      <c r="H637" s="2">
        <v>6193.3</v>
      </c>
      <c r="I637" s="2">
        <v>6238.9</v>
      </c>
      <c r="J637" s="2">
        <v>6265.64</v>
      </c>
      <c r="K637" s="2">
        <v>6236.82</v>
      </c>
      <c r="L637" s="6" t="str">
        <f t="shared" si="49"/>
        <v>Up</v>
      </c>
    </row>
    <row r="638" spans="2:12" x14ac:dyDescent="0.25">
      <c r="B638" s="1">
        <v>42929</v>
      </c>
      <c r="C638" s="3">
        <f t="shared" si="45"/>
        <v>7</v>
      </c>
      <c r="D638" s="3">
        <f t="shared" si="46"/>
        <v>13</v>
      </c>
      <c r="E638" s="3" t="str">
        <f t="shared" si="47"/>
        <v>07/13</v>
      </c>
      <c r="F638" s="3">
        <f t="shared" si="48"/>
        <v>2017</v>
      </c>
      <c r="G638" s="2">
        <v>6274.44</v>
      </c>
      <c r="H638" s="2">
        <v>6261.17</v>
      </c>
      <c r="I638" s="2">
        <v>6269.1</v>
      </c>
      <c r="J638" s="2">
        <v>6281.45</v>
      </c>
      <c r="K638" s="2">
        <v>6251.26</v>
      </c>
      <c r="L638" s="6" t="str">
        <f t="shared" si="49"/>
        <v>Up</v>
      </c>
    </row>
    <row r="639" spans="2:12" x14ac:dyDescent="0.25">
      <c r="B639" s="1">
        <v>42930</v>
      </c>
      <c r="C639" s="3">
        <f t="shared" si="45"/>
        <v>7</v>
      </c>
      <c r="D639" s="3">
        <f t="shared" si="46"/>
        <v>14</v>
      </c>
      <c r="E639" s="3" t="str">
        <f t="shared" si="47"/>
        <v>07/14</v>
      </c>
      <c r="F639" s="3">
        <f t="shared" si="48"/>
        <v>2017</v>
      </c>
      <c r="G639" s="2">
        <v>6312.47</v>
      </c>
      <c r="H639" s="2">
        <v>6274.44</v>
      </c>
      <c r="I639" s="2">
        <v>6289.08</v>
      </c>
      <c r="J639" s="2">
        <v>6321.76</v>
      </c>
      <c r="K639" s="2">
        <v>6278.7</v>
      </c>
      <c r="L639" s="6" t="str">
        <f t="shared" si="49"/>
        <v>Up</v>
      </c>
    </row>
    <row r="640" spans="2:12" x14ac:dyDescent="0.25">
      <c r="B640" s="1">
        <v>42933</v>
      </c>
      <c r="C640" s="3">
        <f t="shared" si="45"/>
        <v>7</v>
      </c>
      <c r="D640" s="3">
        <f t="shared" si="46"/>
        <v>17</v>
      </c>
      <c r="E640" s="3" t="str">
        <f t="shared" si="47"/>
        <v>07/17</v>
      </c>
      <c r="F640" s="3">
        <f t="shared" si="48"/>
        <v>2017</v>
      </c>
      <c r="G640" s="2">
        <v>6314.43</v>
      </c>
      <c r="H640" s="2">
        <v>6312.47</v>
      </c>
      <c r="I640" s="2">
        <v>6320.35</v>
      </c>
      <c r="J640" s="2">
        <v>6330.97</v>
      </c>
      <c r="K640" s="2">
        <v>6307.34</v>
      </c>
      <c r="L640" s="6" t="str">
        <f t="shared" si="49"/>
        <v>Up</v>
      </c>
    </row>
    <row r="641" spans="2:12" x14ac:dyDescent="0.25">
      <c r="B641" s="1">
        <v>42934</v>
      </c>
      <c r="C641" s="3">
        <f t="shared" si="45"/>
        <v>7</v>
      </c>
      <c r="D641" s="3">
        <f t="shared" si="46"/>
        <v>18</v>
      </c>
      <c r="E641" s="3" t="str">
        <f t="shared" si="47"/>
        <v>07/18</v>
      </c>
      <c r="F641" s="3">
        <f t="shared" si="48"/>
        <v>2017</v>
      </c>
      <c r="G641" s="2">
        <v>6344.31</v>
      </c>
      <c r="H641" s="2">
        <v>6314.43</v>
      </c>
      <c r="I641" s="2">
        <v>6304.82</v>
      </c>
      <c r="J641" s="2">
        <v>6344.55</v>
      </c>
      <c r="K641" s="2">
        <v>6291.07</v>
      </c>
      <c r="L641" s="6" t="str">
        <f t="shared" si="49"/>
        <v>Up</v>
      </c>
    </row>
    <row r="642" spans="2:12" x14ac:dyDescent="0.25">
      <c r="B642" s="1">
        <v>42935</v>
      </c>
      <c r="C642" s="3">
        <f t="shared" ref="C642:C705" si="50">MONTH(B642)</f>
        <v>7</v>
      </c>
      <c r="D642" s="3">
        <f t="shared" ref="D642:D705" si="51">DAY(B642)</f>
        <v>19</v>
      </c>
      <c r="E642" s="3" t="str">
        <f t="shared" ref="E642:E705" si="52">TEXT(C642,"00")&amp;"/"&amp;TEXT(D642,"00")</f>
        <v>07/19</v>
      </c>
      <c r="F642" s="3">
        <f t="shared" ref="F642:F705" si="53">YEAR(B642)</f>
        <v>2017</v>
      </c>
      <c r="G642" s="2">
        <v>6385.04</v>
      </c>
      <c r="H642" s="2">
        <v>6344.31</v>
      </c>
      <c r="I642" s="2">
        <v>6363.24</v>
      </c>
      <c r="J642" s="2">
        <v>6387.73</v>
      </c>
      <c r="K642" s="2">
        <v>6362.19</v>
      </c>
      <c r="L642" s="6" t="str">
        <f t="shared" ref="L642:L705" si="54">IF(G642&gt;H642,"Up","Down")</f>
        <v>Up</v>
      </c>
    </row>
    <row r="643" spans="2:12" x14ac:dyDescent="0.25">
      <c r="B643" s="1">
        <v>42936</v>
      </c>
      <c r="C643" s="3">
        <f t="shared" si="50"/>
        <v>7</v>
      </c>
      <c r="D643" s="3">
        <f t="shared" si="51"/>
        <v>20</v>
      </c>
      <c r="E643" s="3" t="str">
        <f t="shared" si="52"/>
        <v>07/20</v>
      </c>
      <c r="F643" s="3">
        <f t="shared" si="53"/>
        <v>2017</v>
      </c>
      <c r="G643" s="2">
        <v>6390</v>
      </c>
      <c r="H643" s="2">
        <v>6385.04</v>
      </c>
      <c r="I643" s="2">
        <v>6396.46</v>
      </c>
      <c r="J643" s="2">
        <v>6398.26</v>
      </c>
      <c r="K643" s="2">
        <v>6365.68</v>
      </c>
      <c r="L643" s="6" t="str">
        <f t="shared" si="54"/>
        <v>Up</v>
      </c>
    </row>
    <row r="644" spans="2:12" x14ac:dyDescent="0.25">
      <c r="B644" s="1">
        <v>42937</v>
      </c>
      <c r="C644" s="3">
        <f t="shared" si="50"/>
        <v>7</v>
      </c>
      <c r="D644" s="3">
        <f t="shared" si="51"/>
        <v>21</v>
      </c>
      <c r="E644" s="3" t="str">
        <f t="shared" si="52"/>
        <v>07/21</v>
      </c>
      <c r="F644" s="3">
        <f t="shared" si="53"/>
        <v>2017</v>
      </c>
      <c r="G644" s="2">
        <v>6387.75</v>
      </c>
      <c r="H644" s="2">
        <v>6390</v>
      </c>
      <c r="I644" s="2">
        <v>6383.05</v>
      </c>
      <c r="J644" s="2">
        <v>6388.78</v>
      </c>
      <c r="K644" s="2">
        <v>6365.12</v>
      </c>
      <c r="L644" s="6" t="str">
        <f t="shared" si="54"/>
        <v>Down</v>
      </c>
    </row>
    <row r="645" spans="2:12" x14ac:dyDescent="0.25">
      <c r="B645" s="1">
        <v>42940</v>
      </c>
      <c r="C645" s="3">
        <f t="shared" si="50"/>
        <v>7</v>
      </c>
      <c r="D645" s="3">
        <f t="shared" si="51"/>
        <v>24</v>
      </c>
      <c r="E645" s="3" t="str">
        <f t="shared" si="52"/>
        <v>07/24</v>
      </c>
      <c r="F645" s="3">
        <f t="shared" si="53"/>
        <v>2017</v>
      </c>
      <c r="G645" s="2">
        <v>6410.81</v>
      </c>
      <c r="H645" s="2">
        <v>6387.75</v>
      </c>
      <c r="I645" s="2">
        <v>6387.82</v>
      </c>
      <c r="J645" s="2">
        <v>6417.7</v>
      </c>
      <c r="K645" s="2">
        <v>6380.61</v>
      </c>
      <c r="L645" s="6" t="str">
        <f t="shared" si="54"/>
        <v>Up</v>
      </c>
    </row>
    <row r="646" spans="2:12" x14ac:dyDescent="0.25">
      <c r="B646" s="1">
        <v>42941</v>
      </c>
      <c r="C646" s="3">
        <f t="shared" si="50"/>
        <v>7</v>
      </c>
      <c r="D646" s="3">
        <f t="shared" si="51"/>
        <v>25</v>
      </c>
      <c r="E646" s="3" t="str">
        <f t="shared" si="52"/>
        <v>07/25</v>
      </c>
      <c r="F646" s="3">
        <f t="shared" si="53"/>
        <v>2017</v>
      </c>
      <c r="G646" s="2">
        <v>6412.17</v>
      </c>
      <c r="H646" s="2">
        <v>6410.81</v>
      </c>
      <c r="I646" s="2">
        <v>6407.59</v>
      </c>
      <c r="J646" s="2">
        <v>6425.45</v>
      </c>
      <c r="K646" s="2">
        <v>6396.87</v>
      </c>
      <c r="L646" s="6" t="str">
        <f t="shared" si="54"/>
        <v>Up</v>
      </c>
    </row>
    <row r="647" spans="2:12" x14ac:dyDescent="0.25">
      <c r="B647" s="1">
        <v>42942</v>
      </c>
      <c r="C647" s="3">
        <f t="shared" si="50"/>
        <v>7</v>
      </c>
      <c r="D647" s="3">
        <f t="shared" si="51"/>
        <v>26</v>
      </c>
      <c r="E647" s="3" t="str">
        <f t="shared" si="52"/>
        <v>07/26</v>
      </c>
      <c r="F647" s="3">
        <f t="shared" si="53"/>
        <v>2017</v>
      </c>
      <c r="G647" s="2">
        <v>6422.75</v>
      </c>
      <c r="H647" s="2">
        <v>6412.17</v>
      </c>
      <c r="I647" s="2">
        <v>6425.93</v>
      </c>
      <c r="J647" s="2">
        <v>6432.38</v>
      </c>
      <c r="K647" s="2">
        <v>6416.3</v>
      </c>
      <c r="L647" s="6" t="str">
        <f t="shared" si="54"/>
        <v>Up</v>
      </c>
    </row>
    <row r="648" spans="2:12" x14ac:dyDescent="0.25">
      <c r="B648" s="1">
        <v>42943</v>
      </c>
      <c r="C648" s="3">
        <f t="shared" si="50"/>
        <v>7</v>
      </c>
      <c r="D648" s="3">
        <f t="shared" si="51"/>
        <v>27</v>
      </c>
      <c r="E648" s="3" t="str">
        <f t="shared" si="52"/>
        <v>07/27</v>
      </c>
      <c r="F648" s="3">
        <f t="shared" si="53"/>
        <v>2017</v>
      </c>
      <c r="G648" s="2">
        <v>6382.19</v>
      </c>
      <c r="H648" s="2">
        <v>6422.75</v>
      </c>
      <c r="I648" s="2">
        <v>6459.76</v>
      </c>
      <c r="J648" s="2">
        <v>6460.84</v>
      </c>
      <c r="K648" s="2">
        <v>6318.62</v>
      </c>
      <c r="L648" s="6" t="str">
        <f t="shared" si="54"/>
        <v>Down</v>
      </c>
    </row>
    <row r="649" spans="2:12" x14ac:dyDescent="0.25">
      <c r="B649" s="1">
        <v>42944</v>
      </c>
      <c r="C649" s="3">
        <f t="shared" si="50"/>
        <v>7</v>
      </c>
      <c r="D649" s="3">
        <f t="shared" si="51"/>
        <v>28</v>
      </c>
      <c r="E649" s="3" t="str">
        <f t="shared" si="52"/>
        <v>07/28</v>
      </c>
      <c r="F649" s="3">
        <f t="shared" si="53"/>
        <v>2017</v>
      </c>
      <c r="G649" s="2">
        <v>6374.68</v>
      </c>
      <c r="H649" s="2">
        <v>6382.19</v>
      </c>
      <c r="I649" s="2">
        <v>6350.27</v>
      </c>
      <c r="J649" s="2">
        <v>6379.7</v>
      </c>
      <c r="K649" s="2">
        <v>6337.22</v>
      </c>
      <c r="L649" s="6" t="str">
        <f t="shared" si="54"/>
        <v>Down</v>
      </c>
    </row>
    <row r="650" spans="2:12" x14ac:dyDescent="0.25">
      <c r="B650" s="1">
        <v>42947</v>
      </c>
      <c r="C650" s="3">
        <f t="shared" si="50"/>
        <v>7</v>
      </c>
      <c r="D650" s="3">
        <f t="shared" si="51"/>
        <v>31</v>
      </c>
      <c r="E650" s="3" t="str">
        <f t="shared" si="52"/>
        <v>07/31</v>
      </c>
      <c r="F650" s="3">
        <f t="shared" si="53"/>
        <v>2017</v>
      </c>
      <c r="G650" s="2">
        <v>6348.12</v>
      </c>
      <c r="H650" s="2">
        <v>6374.68</v>
      </c>
      <c r="I650" s="2">
        <v>6394.69</v>
      </c>
      <c r="J650" s="2">
        <v>6396.59</v>
      </c>
      <c r="K650" s="2">
        <v>6338.79</v>
      </c>
      <c r="L650" s="6" t="str">
        <f t="shared" si="54"/>
        <v>Down</v>
      </c>
    </row>
    <row r="651" spans="2:12" x14ac:dyDescent="0.25">
      <c r="B651" s="1">
        <v>42948</v>
      </c>
      <c r="C651" s="3">
        <f t="shared" si="50"/>
        <v>8</v>
      </c>
      <c r="D651" s="3">
        <f t="shared" si="51"/>
        <v>1</v>
      </c>
      <c r="E651" s="3" t="str">
        <f t="shared" si="52"/>
        <v>08/01</v>
      </c>
      <c r="F651" s="3">
        <f t="shared" si="53"/>
        <v>2017</v>
      </c>
      <c r="G651" s="2">
        <v>6362.94</v>
      </c>
      <c r="H651" s="2">
        <v>6348.12</v>
      </c>
      <c r="I651" s="2">
        <v>6372.16</v>
      </c>
      <c r="J651" s="2">
        <v>6375.75</v>
      </c>
      <c r="K651" s="2">
        <v>6345.75</v>
      </c>
      <c r="L651" s="6" t="str">
        <f t="shared" si="54"/>
        <v>Up</v>
      </c>
    </row>
    <row r="652" spans="2:12" x14ac:dyDescent="0.25">
      <c r="B652" s="1">
        <v>42949</v>
      </c>
      <c r="C652" s="3">
        <f t="shared" si="50"/>
        <v>8</v>
      </c>
      <c r="D652" s="3">
        <f t="shared" si="51"/>
        <v>2</v>
      </c>
      <c r="E652" s="3" t="str">
        <f t="shared" si="52"/>
        <v>08/02</v>
      </c>
      <c r="F652" s="3">
        <f t="shared" si="53"/>
        <v>2017</v>
      </c>
      <c r="G652" s="2">
        <v>6362.65</v>
      </c>
      <c r="H652" s="2">
        <v>6362.94</v>
      </c>
      <c r="I652" s="2">
        <v>6393.1</v>
      </c>
      <c r="J652" s="2">
        <v>6394.21</v>
      </c>
      <c r="K652" s="2">
        <v>6313.43</v>
      </c>
      <c r="L652" s="6" t="str">
        <f t="shared" si="54"/>
        <v>Down</v>
      </c>
    </row>
    <row r="653" spans="2:12" x14ac:dyDescent="0.25">
      <c r="B653" s="1">
        <v>42950</v>
      </c>
      <c r="C653" s="3">
        <f t="shared" si="50"/>
        <v>8</v>
      </c>
      <c r="D653" s="3">
        <f t="shared" si="51"/>
        <v>3</v>
      </c>
      <c r="E653" s="3" t="str">
        <f t="shared" si="52"/>
        <v>08/03</v>
      </c>
      <c r="F653" s="3">
        <f t="shared" si="53"/>
        <v>2017</v>
      </c>
      <c r="G653" s="2">
        <v>6340.34</v>
      </c>
      <c r="H653" s="2">
        <v>6362.65</v>
      </c>
      <c r="I653" s="2">
        <v>6366.24</v>
      </c>
      <c r="J653" s="2">
        <v>6368.53</v>
      </c>
      <c r="K653" s="2">
        <v>6331.14</v>
      </c>
      <c r="L653" s="6" t="str">
        <f t="shared" si="54"/>
        <v>Down</v>
      </c>
    </row>
    <row r="654" spans="2:12" x14ac:dyDescent="0.25">
      <c r="B654" s="1">
        <v>42951</v>
      </c>
      <c r="C654" s="3">
        <f t="shared" si="50"/>
        <v>8</v>
      </c>
      <c r="D654" s="3">
        <f t="shared" si="51"/>
        <v>4</v>
      </c>
      <c r="E654" s="3" t="str">
        <f t="shared" si="52"/>
        <v>08/04</v>
      </c>
      <c r="F654" s="3">
        <f t="shared" si="53"/>
        <v>2017</v>
      </c>
      <c r="G654" s="2">
        <v>6351.56</v>
      </c>
      <c r="H654" s="2">
        <v>6340.34</v>
      </c>
      <c r="I654" s="2">
        <v>6350.79</v>
      </c>
      <c r="J654" s="2">
        <v>6361.49</v>
      </c>
      <c r="K654" s="2">
        <v>6329.73</v>
      </c>
      <c r="L654" s="6" t="str">
        <f t="shared" si="54"/>
        <v>Up</v>
      </c>
    </row>
    <row r="655" spans="2:12" x14ac:dyDescent="0.25">
      <c r="B655" s="1">
        <v>42954</v>
      </c>
      <c r="C655" s="3">
        <f t="shared" si="50"/>
        <v>8</v>
      </c>
      <c r="D655" s="3">
        <f t="shared" si="51"/>
        <v>7</v>
      </c>
      <c r="E655" s="3" t="str">
        <f t="shared" si="52"/>
        <v>08/07</v>
      </c>
      <c r="F655" s="3">
        <f t="shared" si="53"/>
        <v>2017</v>
      </c>
      <c r="G655" s="2">
        <v>6383.77</v>
      </c>
      <c r="H655" s="2">
        <v>6351.56</v>
      </c>
      <c r="I655" s="2">
        <v>6361.06</v>
      </c>
      <c r="J655" s="2">
        <v>6386.03</v>
      </c>
      <c r="K655" s="2">
        <v>6356.23</v>
      </c>
      <c r="L655" s="6" t="str">
        <f t="shared" si="54"/>
        <v>Up</v>
      </c>
    </row>
    <row r="656" spans="2:12" x14ac:dyDescent="0.25">
      <c r="B656" s="1">
        <v>42955</v>
      </c>
      <c r="C656" s="3">
        <f t="shared" si="50"/>
        <v>8</v>
      </c>
      <c r="D656" s="3">
        <f t="shared" si="51"/>
        <v>8</v>
      </c>
      <c r="E656" s="3" t="str">
        <f t="shared" si="52"/>
        <v>08/08</v>
      </c>
      <c r="F656" s="3">
        <f t="shared" si="53"/>
        <v>2017</v>
      </c>
      <c r="G656" s="2">
        <v>6370.46</v>
      </c>
      <c r="H656" s="2">
        <v>6383.77</v>
      </c>
      <c r="I656" s="2">
        <v>6373.33</v>
      </c>
      <c r="J656" s="2">
        <v>6423.35</v>
      </c>
      <c r="K656" s="2">
        <v>6355.88</v>
      </c>
      <c r="L656" s="6" t="str">
        <f t="shared" si="54"/>
        <v>Down</v>
      </c>
    </row>
    <row r="657" spans="2:12" x14ac:dyDescent="0.25">
      <c r="B657" s="1">
        <v>42956</v>
      </c>
      <c r="C657" s="3">
        <f t="shared" si="50"/>
        <v>8</v>
      </c>
      <c r="D657" s="3">
        <f t="shared" si="51"/>
        <v>9</v>
      </c>
      <c r="E657" s="3" t="str">
        <f t="shared" si="52"/>
        <v>08/09</v>
      </c>
      <c r="F657" s="3">
        <f t="shared" si="53"/>
        <v>2017</v>
      </c>
      <c r="G657" s="2">
        <v>6352.33</v>
      </c>
      <c r="H657" s="2">
        <v>6370.46</v>
      </c>
      <c r="I657" s="2">
        <v>6322.92</v>
      </c>
      <c r="J657" s="2">
        <v>6355.04</v>
      </c>
      <c r="K657" s="2">
        <v>6309.44</v>
      </c>
      <c r="L657" s="6" t="str">
        <f t="shared" si="54"/>
        <v>Down</v>
      </c>
    </row>
    <row r="658" spans="2:12" x14ac:dyDescent="0.25">
      <c r="B658" s="1">
        <v>42957</v>
      </c>
      <c r="C658" s="3">
        <f t="shared" si="50"/>
        <v>8</v>
      </c>
      <c r="D658" s="3">
        <f t="shared" si="51"/>
        <v>10</v>
      </c>
      <c r="E658" s="3" t="str">
        <f t="shared" si="52"/>
        <v>08/10</v>
      </c>
      <c r="F658" s="3">
        <f t="shared" si="53"/>
        <v>2017</v>
      </c>
      <c r="G658" s="2">
        <v>6216.87</v>
      </c>
      <c r="H658" s="2">
        <v>6352.33</v>
      </c>
      <c r="I658" s="2">
        <v>6312.65</v>
      </c>
      <c r="J658" s="2">
        <v>6318.28</v>
      </c>
      <c r="K658" s="2">
        <v>6214.41</v>
      </c>
      <c r="L658" s="6" t="str">
        <f t="shared" si="54"/>
        <v>Down</v>
      </c>
    </row>
    <row r="659" spans="2:12" x14ac:dyDescent="0.25">
      <c r="B659" s="1">
        <v>42958</v>
      </c>
      <c r="C659" s="3">
        <f t="shared" si="50"/>
        <v>8</v>
      </c>
      <c r="D659" s="3">
        <f t="shared" si="51"/>
        <v>11</v>
      </c>
      <c r="E659" s="3" t="str">
        <f t="shared" si="52"/>
        <v>08/11</v>
      </c>
      <c r="F659" s="3">
        <f t="shared" si="53"/>
        <v>2017</v>
      </c>
      <c r="G659" s="2">
        <v>6256.56</v>
      </c>
      <c r="H659" s="2">
        <v>6216.87</v>
      </c>
      <c r="I659" s="2">
        <v>6222.18</v>
      </c>
      <c r="J659" s="2">
        <v>6266.89</v>
      </c>
      <c r="K659" s="2">
        <v>6216.19</v>
      </c>
      <c r="L659" s="6" t="str">
        <f t="shared" si="54"/>
        <v>Up</v>
      </c>
    </row>
    <row r="660" spans="2:12" x14ac:dyDescent="0.25">
      <c r="B660" s="1">
        <v>42961</v>
      </c>
      <c r="C660" s="3">
        <f t="shared" si="50"/>
        <v>8</v>
      </c>
      <c r="D660" s="3">
        <f t="shared" si="51"/>
        <v>14</v>
      </c>
      <c r="E660" s="3" t="str">
        <f t="shared" si="52"/>
        <v>08/14</v>
      </c>
      <c r="F660" s="3">
        <f t="shared" si="53"/>
        <v>2017</v>
      </c>
      <c r="G660" s="2">
        <v>6340.23</v>
      </c>
      <c r="H660" s="2">
        <v>6256.56</v>
      </c>
      <c r="I660" s="2">
        <v>6306.11</v>
      </c>
      <c r="J660" s="2">
        <v>6346.83</v>
      </c>
      <c r="K660" s="2">
        <v>6305.55</v>
      </c>
      <c r="L660" s="6" t="str">
        <f t="shared" si="54"/>
        <v>Up</v>
      </c>
    </row>
    <row r="661" spans="2:12" x14ac:dyDescent="0.25">
      <c r="B661" s="1">
        <v>42962</v>
      </c>
      <c r="C661" s="3">
        <f t="shared" si="50"/>
        <v>8</v>
      </c>
      <c r="D661" s="3">
        <f t="shared" si="51"/>
        <v>15</v>
      </c>
      <c r="E661" s="3" t="str">
        <f t="shared" si="52"/>
        <v>08/15</v>
      </c>
      <c r="F661" s="3">
        <f t="shared" si="53"/>
        <v>2017</v>
      </c>
      <c r="G661" s="2">
        <v>6333.01</v>
      </c>
      <c r="H661" s="2">
        <v>6340.23</v>
      </c>
      <c r="I661" s="2">
        <v>6350.51</v>
      </c>
      <c r="J661" s="2">
        <v>6350.74</v>
      </c>
      <c r="K661" s="2">
        <v>6324.75</v>
      </c>
      <c r="L661" s="6" t="str">
        <f t="shared" si="54"/>
        <v>Down</v>
      </c>
    </row>
    <row r="662" spans="2:12" x14ac:dyDescent="0.25">
      <c r="B662" s="1">
        <v>42963</v>
      </c>
      <c r="C662" s="3">
        <f t="shared" si="50"/>
        <v>8</v>
      </c>
      <c r="D662" s="3">
        <f t="shared" si="51"/>
        <v>16</v>
      </c>
      <c r="E662" s="3" t="str">
        <f t="shared" si="52"/>
        <v>08/16</v>
      </c>
      <c r="F662" s="3">
        <f t="shared" si="53"/>
        <v>2017</v>
      </c>
      <c r="G662" s="2">
        <v>6345.11</v>
      </c>
      <c r="H662" s="2">
        <v>6333.01</v>
      </c>
      <c r="I662" s="2">
        <v>6348.11</v>
      </c>
      <c r="J662" s="2">
        <v>6374.56</v>
      </c>
      <c r="K662" s="2">
        <v>6330.27</v>
      </c>
      <c r="L662" s="6" t="str">
        <f t="shared" si="54"/>
        <v>Up</v>
      </c>
    </row>
    <row r="663" spans="2:12" x14ac:dyDescent="0.25">
      <c r="B663" s="1">
        <v>42964</v>
      </c>
      <c r="C663" s="3">
        <f t="shared" si="50"/>
        <v>8</v>
      </c>
      <c r="D663" s="3">
        <f t="shared" si="51"/>
        <v>17</v>
      </c>
      <c r="E663" s="3" t="str">
        <f t="shared" si="52"/>
        <v>08/17</v>
      </c>
      <c r="F663" s="3">
        <f t="shared" si="53"/>
        <v>2017</v>
      </c>
      <c r="G663" s="2">
        <v>6221.91</v>
      </c>
      <c r="H663" s="2">
        <v>6345.11</v>
      </c>
      <c r="I663" s="2">
        <v>6322.72</v>
      </c>
      <c r="J663" s="2">
        <v>6334.23</v>
      </c>
      <c r="K663" s="2">
        <v>6221.91</v>
      </c>
      <c r="L663" s="6" t="str">
        <f t="shared" si="54"/>
        <v>Down</v>
      </c>
    </row>
    <row r="664" spans="2:12" x14ac:dyDescent="0.25">
      <c r="B664" s="1">
        <v>42965</v>
      </c>
      <c r="C664" s="3">
        <f t="shared" si="50"/>
        <v>8</v>
      </c>
      <c r="D664" s="3">
        <f t="shared" si="51"/>
        <v>18</v>
      </c>
      <c r="E664" s="3" t="str">
        <f t="shared" si="52"/>
        <v>08/18</v>
      </c>
      <c r="F664" s="3">
        <f t="shared" si="53"/>
        <v>2017</v>
      </c>
      <c r="G664" s="2">
        <v>6216.53</v>
      </c>
      <c r="H664" s="2">
        <v>6221.91</v>
      </c>
      <c r="I664" s="2">
        <v>6222.46</v>
      </c>
      <c r="J664" s="2">
        <v>6254.22</v>
      </c>
      <c r="K664" s="2">
        <v>6193.38</v>
      </c>
      <c r="L664" s="6" t="str">
        <f t="shared" si="54"/>
        <v>Down</v>
      </c>
    </row>
    <row r="665" spans="2:12" x14ac:dyDescent="0.25">
      <c r="B665" s="1">
        <v>42968</v>
      </c>
      <c r="C665" s="3">
        <f t="shared" si="50"/>
        <v>8</v>
      </c>
      <c r="D665" s="3">
        <f t="shared" si="51"/>
        <v>21</v>
      </c>
      <c r="E665" s="3" t="str">
        <f t="shared" si="52"/>
        <v>08/21</v>
      </c>
      <c r="F665" s="3">
        <f t="shared" si="53"/>
        <v>2017</v>
      </c>
      <c r="G665" s="2">
        <v>6213.13</v>
      </c>
      <c r="H665" s="2">
        <v>6216.53</v>
      </c>
      <c r="I665" s="2">
        <v>6216.32</v>
      </c>
      <c r="J665" s="2">
        <v>6226.93</v>
      </c>
      <c r="K665" s="2">
        <v>6177.19</v>
      </c>
      <c r="L665" s="6" t="str">
        <f t="shared" si="54"/>
        <v>Down</v>
      </c>
    </row>
    <row r="666" spans="2:12" x14ac:dyDescent="0.25">
      <c r="B666" s="1">
        <v>42969</v>
      </c>
      <c r="C666" s="3">
        <f t="shared" si="50"/>
        <v>8</v>
      </c>
      <c r="D666" s="3">
        <f t="shared" si="51"/>
        <v>22</v>
      </c>
      <c r="E666" s="3" t="str">
        <f t="shared" si="52"/>
        <v>08/22</v>
      </c>
      <c r="F666" s="3">
        <f t="shared" si="53"/>
        <v>2017</v>
      </c>
      <c r="G666" s="2">
        <v>6297.48</v>
      </c>
      <c r="H666" s="2">
        <v>6213.13</v>
      </c>
      <c r="I666" s="2">
        <v>6241.21</v>
      </c>
      <c r="J666" s="2">
        <v>6302.84</v>
      </c>
      <c r="K666" s="2">
        <v>6241.21</v>
      </c>
      <c r="L666" s="6" t="str">
        <f t="shared" si="54"/>
        <v>Up</v>
      </c>
    </row>
    <row r="667" spans="2:12" x14ac:dyDescent="0.25">
      <c r="B667" s="1">
        <v>42970</v>
      </c>
      <c r="C667" s="3">
        <f t="shared" si="50"/>
        <v>8</v>
      </c>
      <c r="D667" s="3">
        <f t="shared" si="51"/>
        <v>23</v>
      </c>
      <c r="E667" s="3" t="str">
        <f t="shared" si="52"/>
        <v>08/23</v>
      </c>
      <c r="F667" s="3">
        <f t="shared" si="53"/>
        <v>2017</v>
      </c>
      <c r="G667" s="2">
        <v>6278.41</v>
      </c>
      <c r="H667" s="2">
        <v>6297.48</v>
      </c>
      <c r="I667" s="2">
        <v>6263.47</v>
      </c>
      <c r="J667" s="2">
        <v>6291.3</v>
      </c>
      <c r="K667" s="2">
        <v>6263.29</v>
      </c>
      <c r="L667" s="6" t="str">
        <f t="shared" si="54"/>
        <v>Down</v>
      </c>
    </row>
    <row r="668" spans="2:12" x14ac:dyDescent="0.25">
      <c r="B668" s="1">
        <v>42971</v>
      </c>
      <c r="C668" s="3">
        <f t="shared" si="50"/>
        <v>8</v>
      </c>
      <c r="D668" s="3">
        <f t="shared" si="51"/>
        <v>24</v>
      </c>
      <c r="E668" s="3" t="str">
        <f t="shared" si="52"/>
        <v>08/24</v>
      </c>
      <c r="F668" s="3">
        <f t="shared" si="53"/>
        <v>2017</v>
      </c>
      <c r="G668" s="2">
        <v>6271.33</v>
      </c>
      <c r="H668" s="2">
        <v>6278.41</v>
      </c>
      <c r="I668" s="2">
        <v>6294.82</v>
      </c>
      <c r="J668" s="2">
        <v>6302.85</v>
      </c>
      <c r="K668" s="2">
        <v>6244.57</v>
      </c>
      <c r="L668" s="6" t="str">
        <f t="shared" si="54"/>
        <v>Down</v>
      </c>
    </row>
    <row r="669" spans="2:12" x14ac:dyDescent="0.25">
      <c r="B669" s="1">
        <v>42972</v>
      </c>
      <c r="C669" s="3">
        <f t="shared" si="50"/>
        <v>8</v>
      </c>
      <c r="D669" s="3">
        <f t="shared" si="51"/>
        <v>25</v>
      </c>
      <c r="E669" s="3" t="str">
        <f t="shared" si="52"/>
        <v>08/25</v>
      </c>
      <c r="F669" s="3">
        <f t="shared" si="53"/>
        <v>2017</v>
      </c>
      <c r="G669" s="2">
        <v>6265.64</v>
      </c>
      <c r="H669" s="2">
        <v>6271.33</v>
      </c>
      <c r="I669" s="2">
        <v>6293.81</v>
      </c>
      <c r="J669" s="2">
        <v>6308.72</v>
      </c>
      <c r="K669" s="2">
        <v>6257.1</v>
      </c>
      <c r="L669" s="6" t="str">
        <f t="shared" si="54"/>
        <v>Down</v>
      </c>
    </row>
    <row r="670" spans="2:12" x14ac:dyDescent="0.25">
      <c r="B670" s="1">
        <v>42975</v>
      </c>
      <c r="C670" s="3">
        <f t="shared" si="50"/>
        <v>8</v>
      </c>
      <c r="D670" s="3">
        <f t="shared" si="51"/>
        <v>28</v>
      </c>
      <c r="E670" s="3" t="str">
        <f t="shared" si="52"/>
        <v>08/28</v>
      </c>
      <c r="F670" s="3">
        <f t="shared" si="53"/>
        <v>2017</v>
      </c>
      <c r="G670" s="2">
        <v>6283.02</v>
      </c>
      <c r="H670" s="2">
        <v>6265.64</v>
      </c>
      <c r="I670" s="2">
        <v>6286.01</v>
      </c>
      <c r="J670" s="2">
        <v>6292.26</v>
      </c>
      <c r="K670" s="2">
        <v>6267.85</v>
      </c>
      <c r="L670" s="6" t="str">
        <f t="shared" si="54"/>
        <v>Up</v>
      </c>
    </row>
    <row r="671" spans="2:12" x14ac:dyDescent="0.25">
      <c r="B671" s="1">
        <v>42976</v>
      </c>
      <c r="C671" s="3">
        <f t="shared" si="50"/>
        <v>8</v>
      </c>
      <c r="D671" s="3">
        <f t="shared" si="51"/>
        <v>29</v>
      </c>
      <c r="E671" s="3" t="str">
        <f t="shared" si="52"/>
        <v>08/29</v>
      </c>
      <c r="F671" s="3">
        <f t="shared" si="53"/>
        <v>2017</v>
      </c>
      <c r="G671" s="2">
        <v>6301.89</v>
      </c>
      <c r="H671" s="2">
        <v>6283.02</v>
      </c>
      <c r="I671" s="2">
        <v>6228.9</v>
      </c>
      <c r="J671" s="2">
        <v>6311.26</v>
      </c>
      <c r="K671" s="2">
        <v>6228.73</v>
      </c>
      <c r="L671" s="6" t="str">
        <f t="shared" si="54"/>
        <v>Up</v>
      </c>
    </row>
    <row r="672" spans="2:12" x14ac:dyDescent="0.25">
      <c r="B672" s="1">
        <v>42977</v>
      </c>
      <c r="C672" s="3">
        <f t="shared" si="50"/>
        <v>8</v>
      </c>
      <c r="D672" s="3">
        <f t="shared" si="51"/>
        <v>30</v>
      </c>
      <c r="E672" s="3" t="str">
        <f t="shared" si="52"/>
        <v>08/30</v>
      </c>
      <c r="F672" s="3">
        <f t="shared" si="53"/>
        <v>2017</v>
      </c>
      <c r="G672" s="2">
        <v>6368.31</v>
      </c>
      <c r="H672" s="2">
        <v>6301.89</v>
      </c>
      <c r="I672" s="2">
        <v>6308.68</v>
      </c>
      <c r="J672" s="2">
        <v>6374.47</v>
      </c>
      <c r="K672" s="2">
        <v>6303.57</v>
      </c>
      <c r="L672" s="6" t="str">
        <f t="shared" si="54"/>
        <v>Up</v>
      </c>
    </row>
    <row r="673" spans="1:12" x14ac:dyDescent="0.25">
      <c r="B673" s="1">
        <v>42978</v>
      </c>
      <c r="C673" s="3">
        <f t="shared" si="50"/>
        <v>8</v>
      </c>
      <c r="D673" s="3">
        <f t="shared" si="51"/>
        <v>31</v>
      </c>
      <c r="E673" s="3" t="str">
        <f t="shared" si="52"/>
        <v>08/31</v>
      </c>
      <c r="F673" s="3">
        <f t="shared" si="53"/>
        <v>2017</v>
      </c>
      <c r="G673" s="2">
        <v>6428.66</v>
      </c>
      <c r="H673" s="2">
        <v>6368.31</v>
      </c>
      <c r="I673" s="2">
        <v>6385.8</v>
      </c>
      <c r="J673" s="2">
        <v>6435.27</v>
      </c>
      <c r="K673" s="2">
        <v>6383.58</v>
      </c>
      <c r="L673" s="6" t="str">
        <f t="shared" si="54"/>
        <v>Up</v>
      </c>
    </row>
    <row r="674" spans="1:12" x14ac:dyDescent="0.25">
      <c r="A674" t="s">
        <v>23</v>
      </c>
      <c r="B674" s="1">
        <v>42979</v>
      </c>
      <c r="C674" s="3">
        <f t="shared" si="50"/>
        <v>9</v>
      </c>
      <c r="D674" s="3">
        <f t="shared" si="51"/>
        <v>1</v>
      </c>
      <c r="E674" s="3" t="str">
        <f t="shared" si="52"/>
        <v>09/01</v>
      </c>
      <c r="F674" s="3">
        <f t="shared" si="53"/>
        <v>2017</v>
      </c>
      <c r="G674" s="2">
        <v>6435.33</v>
      </c>
      <c r="H674" s="2">
        <v>6428.66</v>
      </c>
      <c r="I674" s="2">
        <v>6442.17</v>
      </c>
      <c r="J674" s="2">
        <v>6449.65</v>
      </c>
      <c r="K674" s="2">
        <v>6417.87</v>
      </c>
      <c r="L674" s="6" t="str">
        <f t="shared" si="54"/>
        <v>Up</v>
      </c>
    </row>
    <row r="675" spans="1:12" x14ac:dyDescent="0.25">
      <c r="B675" s="1">
        <v>42983</v>
      </c>
      <c r="C675" s="3">
        <f t="shared" si="50"/>
        <v>9</v>
      </c>
      <c r="D675" s="3">
        <f t="shared" si="51"/>
        <v>5</v>
      </c>
      <c r="E675" s="3" t="str">
        <f t="shared" si="52"/>
        <v>09/05</v>
      </c>
      <c r="F675" s="3">
        <f t="shared" si="53"/>
        <v>2017</v>
      </c>
      <c r="G675" s="2">
        <v>6375.57</v>
      </c>
      <c r="H675" s="2">
        <v>6435.33</v>
      </c>
      <c r="I675" s="2">
        <v>6414.82</v>
      </c>
      <c r="J675" s="2">
        <v>6426.51</v>
      </c>
      <c r="K675" s="2">
        <v>6334.59</v>
      </c>
      <c r="L675" s="6" t="str">
        <f t="shared" si="54"/>
        <v>Down</v>
      </c>
    </row>
    <row r="676" spans="1:12" x14ac:dyDescent="0.25">
      <c r="B676" s="1">
        <v>42984</v>
      </c>
      <c r="C676" s="3">
        <f t="shared" si="50"/>
        <v>9</v>
      </c>
      <c r="D676" s="3">
        <f t="shared" si="51"/>
        <v>6</v>
      </c>
      <c r="E676" s="3" t="str">
        <f t="shared" si="52"/>
        <v>09/06</v>
      </c>
      <c r="F676" s="3">
        <f t="shared" si="53"/>
        <v>2017</v>
      </c>
      <c r="G676" s="2">
        <v>6393.31</v>
      </c>
      <c r="H676" s="2">
        <v>6375.57</v>
      </c>
      <c r="I676" s="2">
        <v>6394.35</v>
      </c>
      <c r="J676" s="2">
        <v>6407.4</v>
      </c>
      <c r="K676" s="2">
        <v>6356.2</v>
      </c>
      <c r="L676" s="6" t="str">
        <f t="shared" si="54"/>
        <v>Up</v>
      </c>
    </row>
    <row r="677" spans="1:12" x14ac:dyDescent="0.25">
      <c r="B677" s="1">
        <v>42985</v>
      </c>
      <c r="C677" s="3">
        <f t="shared" si="50"/>
        <v>9</v>
      </c>
      <c r="D677" s="3">
        <f t="shared" si="51"/>
        <v>7</v>
      </c>
      <c r="E677" s="3" t="str">
        <f t="shared" si="52"/>
        <v>09/07</v>
      </c>
      <c r="F677" s="3">
        <f t="shared" si="53"/>
        <v>2017</v>
      </c>
      <c r="G677" s="2">
        <v>6397.87</v>
      </c>
      <c r="H677" s="2">
        <v>6393.31</v>
      </c>
      <c r="I677" s="2">
        <v>6402.94</v>
      </c>
      <c r="J677" s="2">
        <v>6413.07</v>
      </c>
      <c r="K677" s="2">
        <v>6379.81</v>
      </c>
      <c r="L677" s="6" t="str">
        <f t="shared" si="54"/>
        <v>Up</v>
      </c>
    </row>
    <row r="678" spans="1:12" x14ac:dyDescent="0.25">
      <c r="B678" s="1">
        <v>42986</v>
      </c>
      <c r="C678" s="3">
        <f t="shared" si="50"/>
        <v>9</v>
      </c>
      <c r="D678" s="3">
        <f t="shared" si="51"/>
        <v>8</v>
      </c>
      <c r="E678" s="3" t="str">
        <f t="shared" si="52"/>
        <v>09/08</v>
      </c>
      <c r="F678" s="3">
        <f t="shared" si="53"/>
        <v>2017</v>
      </c>
      <c r="G678" s="2">
        <v>6360.19</v>
      </c>
      <c r="H678" s="2">
        <v>6397.87</v>
      </c>
      <c r="I678" s="2">
        <v>6389.65</v>
      </c>
      <c r="J678" s="2">
        <v>6391.41</v>
      </c>
      <c r="K678" s="2">
        <v>6354.96</v>
      </c>
      <c r="L678" s="6" t="str">
        <f t="shared" si="54"/>
        <v>Down</v>
      </c>
    </row>
    <row r="679" spans="1:12" x14ac:dyDescent="0.25">
      <c r="B679" s="1">
        <v>42989</v>
      </c>
      <c r="C679" s="3">
        <f t="shared" si="50"/>
        <v>9</v>
      </c>
      <c r="D679" s="3">
        <f t="shared" si="51"/>
        <v>11</v>
      </c>
      <c r="E679" s="3" t="str">
        <f t="shared" si="52"/>
        <v>09/11</v>
      </c>
      <c r="F679" s="3">
        <f t="shared" si="53"/>
        <v>2017</v>
      </c>
      <c r="G679" s="2">
        <v>6432.26</v>
      </c>
      <c r="H679" s="2">
        <v>6360.19</v>
      </c>
      <c r="I679" s="2">
        <v>6411.18</v>
      </c>
      <c r="J679" s="2">
        <v>6439.11</v>
      </c>
      <c r="K679" s="2">
        <v>6410.71</v>
      </c>
      <c r="L679" s="6" t="str">
        <f t="shared" si="54"/>
        <v>Up</v>
      </c>
    </row>
    <row r="680" spans="1:12" x14ac:dyDescent="0.25">
      <c r="B680" s="1">
        <v>42990</v>
      </c>
      <c r="C680" s="3">
        <f t="shared" si="50"/>
        <v>9</v>
      </c>
      <c r="D680" s="3">
        <f t="shared" si="51"/>
        <v>12</v>
      </c>
      <c r="E680" s="3" t="str">
        <f t="shared" si="52"/>
        <v>09/12</v>
      </c>
      <c r="F680" s="3">
        <f t="shared" si="53"/>
        <v>2017</v>
      </c>
      <c r="G680" s="2">
        <v>6454.28</v>
      </c>
      <c r="H680" s="2">
        <v>6432.26</v>
      </c>
      <c r="I680" s="2">
        <v>6448.81</v>
      </c>
      <c r="J680" s="2">
        <v>6455.02</v>
      </c>
      <c r="K680" s="2">
        <v>6429.54</v>
      </c>
      <c r="L680" s="6" t="str">
        <f t="shared" si="54"/>
        <v>Up</v>
      </c>
    </row>
    <row r="681" spans="1:12" x14ac:dyDescent="0.25">
      <c r="B681" s="1">
        <v>42991</v>
      </c>
      <c r="C681" s="3">
        <f t="shared" si="50"/>
        <v>9</v>
      </c>
      <c r="D681" s="3">
        <f t="shared" si="51"/>
        <v>13</v>
      </c>
      <c r="E681" s="3" t="str">
        <f t="shared" si="52"/>
        <v>09/13</v>
      </c>
      <c r="F681" s="3">
        <f t="shared" si="53"/>
        <v>2017</v>
      </c>
      <c r="G681" s="2">
        <v>6460.19</v>
      </c>
      <c r="H681" s="2">
        <v>6454.28</v>
      </c>
      <c r="I681" s="2">
        <v>6440.72</v>
      </c>
      <c r="J681" s="2">
        <v>6460.42</v>
      </c>
      <c r="K681" s="2">
        <v>6433.2</v>
      </c>
      <c r="L681" s="6" t="str">
        <f t="shared" si="54"/>
        <v>Up</v>
      </c>
    </row>
    <row r="682" spans="1:12" x14ac:dyDescent="0.25">
      <c r="B682" s="1">
        <v>42992</v>
      </c>
      <c r="C682" s="3">
        <f t="shared" si="50"/>
        <v>9</v>
      </c>
      <c r="D682" s="3">
        <f t="shared" si="51"/>
        <v>14</v>
      </c>
      <c r="E682" s="3" t="str">
        <f t="shared" si="52"/>
        <v>09/14</v>
      </c>
      <c r="F682" s="3">
        <f t="shared" si="53"/>
        <v>2017</v>
      </c>
      <c r="G682" s="2">
        <v>6429.08</v>
      </c>
      <c r="H682" s="2">
        <v>6460.19</v>
      </c>
      <c r="I682" s="2">
        <v>6439.46</v>
      </c>
      <c r="J682" s="2">
        <v>6455.32</v>
      </c>
      <c r="K682" s="2">
        <v>6424.04</v>
      </c>
      <c r="L682" s="6" t="str">
        <f t="shared" si="54"/>
        <v>Down</v>
      </c>
    </row>
    <row r="683" spans="1:12" x14ac:dyDescent="0.25">
      <c r="B683" s="1">
        <v>42993</v>
      </c>
      <c r="C683" s="3">
        <f t="shared" si="50"/>
        <v>9</v>
      </c>
      <c r="D683" s="3">
        <f t="shared" si="51"/>
        <v>15</v>
      </c>
      <c r="E683" s="3" t="str">
        <f t="shared" si="52"/>
        <v>09/15</v>
      </c>
      <c r="F683" s="3">
        <f t="shared" si="53"/>
        <v>2017</v>
      </c>
      <c r="G683" s="2">
        <v>6448.47</v>
      </c>
      <c r="H683" s="2">
        <v>6429.08</v>
      </c>
      <c r="I683" s="2">
        <v>6426.16</v>
      </c>
      <c r="J683" s="2">
        <v>6464.27</v>
      </c>
      <c r="K683" s="2">
        <v>6419.65</v>
      </c>
      <c r="L683" s="6" t="str">
        <f t="shared" si="54"/>
        <v>Up</v>
      </c>
    </row>
    <row r="684" spans="1:12" x14ac:dyDescent="0.25">
      <c r="B684" s="1">
        <v>42996</v>
      </c>
      <c r="C684" s="3">
        <f t="shared" si="50"/>
        <v>9</v>
      </c>
      <c r="D684" s="3">
        <f t="shared" si="51"/>
        <v>18</v>
      </c>
      <c r="E684" s="3" t="str">
        <f t="shared" si="52"/>
        <v>09/18</v>
      </c>
      <c r="F684" s="3">
        <f t="shared" si="53"/>
        <v>2017</v>
      </c>
      <c r="G684" s="2">
        <v>6454.64</v>
      </c>
      <c r="H684" s="2">
        <v>6448.47</v>
      </c>
      <c r="I684" s="2">
        <v>6460.1</v>
      </c>
      <c r="J684" s="2">
        <v>6477.77</v>
      </c>
      <c r="K684" s="2">
        <v>6438.41</v>
      </c>
      <c r="L684" s="6" t="str">
        <f t="shared" si="54"/>
        <v>Up</v>
      </c>
    </row>
    <row r="685" spans="1:12" x14ac:dyDescent="0.25">
      <c r="B685" s="1">
        <v>42997</v>
      </c>
      <c r="C685" s="3">
        <f t="shared" si="50"/>
        <v>9</v>
      </c>
      <c r="D685" s="3">
        <f t="shared" si="51"/>
        <v>19</v>
      </c>
      <c r="E685" s="3" t="str">
        <f t="shared" si="52"/>
        <v>09/19</v>
      </c>
      <c r="F685" s="3">
        <f t="shared" si="53"/>
        <v>2017</v>
      </c>
      <c r="G685" s="2">
        <v>6461.32</v>
      </c>
      <c r="H685" s="2">
        <v>6454.64</v>
      </c>
      <c r="I685" s="2">
        <v>6465.57</v>
      </c>
      <c r="J685" s="2">
        <v>6467.79</v>
      </c>
      <c r="K685" s="2">
        <v>6446.75</v>
      </c>
      <c r="L685" s="6" t="str">
        <f t="shared" si="54"/>
        <v>Up</v>
      </c>
    </row>
    <row r="686" spans="1:12" x14ac:dyDescent="0.25">
      <c r="B686" s="1">
        <v>42998</v>
      </c>
      <c r="C686" s="3">
        <f t="shared" si="50"/>
        <v>9</v>
      </c>
      <c r="D686" s="3">
        <f t="shared" si="51"/>
        <v>20</v>
      </c>
      <c r="E686" s="3" t="str">
        <f t="shared" si="52"/>
        <v>09/20</v>
      </c>
      <c r="F686" s="3">
        <f t="shared" si="53"/>
        <v>2017</v>
      </c>
      <c r="G686" s="2">
        <v>6456.04</v>
      </c>
      <c r="H686" s="2">
        <v>6461.32</v>
      </c>
      <c r="I686" s="2">
        <v>6459.74</v>
      </c>
      <c r="J686" s="2">
        <v>6466.05</v>
      </c>
      <c r="K686" s="2">
        <v>6414.23</v>
      </c>
      <c r="L686" s="6" t="str">
        <f t="shared" si="54"/>
        <v>Down</v>
      </c>
    </row>
    <row r="687" spans="1:12" x14ac:dyDescent="0.25">
      <c r="B687" s="1">
        <v>42999</v>
      </c>
      <c r="C687" s="3">
        <f t="shared" si="50"/>
        <v>9</v>
      </c>
      <c r="D687" s="3">
        <f t="shared" si="51"/>
        <v>21</v>
      </c>
      <c r="E687" s="3" t="str">
        <f t="shared" si="52"/>
        <v>09/21</v>
      </c>
      <c r="F687" s="3">
        <f t="shared" si="53"/>
        <v>2017</v>
      </c>
      <c r="G687" s="2">
        <v>6422.69</v>
      </c>
      <c r="H687" s="2">
        <v>6456.04</v>
      </c>
      <c r="I687" s="2">
        <v>6448.57</v>
      </c>
      <c r="J687" s="2">
        <v>6448.57</v>
      </c>
      <c r="K687" s="2">
        <v>6405.3</v>
      </c>
      <c r="L687" s="6" t="str">
        <f t="shared" si="54"/>
        <v>Down</v>
      </c>
    </row>
    <row r="688" spans="1:12" x14ac:dyDescent="0.25">
      <c r="B688" s="1">
        <v>43000</v>
      </c>
      <c r="C688" s="3">
        <f t="shared" si="50"/>
        <v>9</v>
      </c>
      <c r="D688" s="3">
        <f t="shared" si="51"/>
        <v>22</v>
      </c>
      <c r="E688" s="3" t="str">
        <f t="shared" si="52"/>
        <v>09/22</v>
      </c>
      <c r="F688" s="3">
        <f t="shared" si="53"/>
        <v>2017</v>
      </c>
      <c r="G688" s="2">
        <v>6426.92</v>
      </c>
      <c r="H688" s="2">
        <v>6422.69</v>
      </c>
      <c r="I688" s="2">
        <v>6401.44</v>
      </c>
      <c r="J688" s="2">
        <v>6429.54</v>
      </c>
      <c r="K688" s="2">
        <v>6400.81</v>
      </c>
      <c r="L688" s="6" t="str">
        <f t="shared" si="54"/>
        <v>Up</v>
      </c>
    </row>
    <row r="689" spans="2:12" x14ac:dyDescent="0.25">
      <c r="B689" s="1">
        <v>43003</v>
      </c>
      <c r="C689" s="3">
        <f t="shared" si="50"/>
        <v>9</v>
      </c>
      <c r="D689" s="3">
        <f t="shared" si="51"/>
        <v>25</v>
      </c>
      <c r="E689" s="3" t="str">
        <f t="shared" si="52"/>
        <v>09/25</v>
      </c>
      <c r="F689" s="3">
        <f t="shared" si="53"/>
        <v>2017</v>
      </c>
      <c r="G689" s="2">
        <v>6370.59</v>
      </c>
      <c r="H689" s="2">
        <v>6426.92</v>
      </c>
      <c r="I689" s="2">
        <v>6403.11</v>
      </c>
      <c r="J689" s="2">
        <v>6408.05</v>
      </c>
      <c r="K689" s="2">
        <v>6343.96</v>
      </c>
      <c r="L689" s="6" t="str">
        <f t="shared" si="54"/>
        <v>Down</v>
      </c>
    </row>
    <row r="690" spans="2:12" x14ac:dyDescent="0.25">
      <c r="B690" s="1">
        <v>43004</v>
      </c>
      <c r="C690" s="3">
        <f t="shared" si="50"/>
        <v>9</v>
      </c>
      <c r="D690" s="3">
        <f t="shared" si="51"/>
        <v>26</v>
      </c>
      <c r="E690" s="3" t="str">
        <f t="shared" si="52"/>
        <v>09/26</v>
      </c>
      <c r="F690" s="3">
        <f t="shared" si="53"/>
        <v>2017</v>
      </c>
      <c r="G690" s="2">
        <v>6380.16</v>
      </c>
      <c r="H690" s="2">
        <v>6370.59</v>
      </c>
      <c r="I690" s="2">
        <v>6391.85</v>
      </c>
      <c r="J690" s="2">
        <v>6405</v>
      </c>
      <c r="K690" s="2">
        <v>6364.57</v>
      </c>
      <c r="L690" s="6" t="str">
        <f t="shared" si="54"/>
        <v>Up</v>
      </c>
    </row>
    <row r="691" spans="2:12" x14ac:dyDescent="0.25">
      <c r="B691" s="1">
        <v>43005</v>
      </c>
      <c r="C691" s="3">
        <f t="shared" si="50"/>
        <v>9</v>
      </c>
      <c r="D691" s="3">
        <f t="shared" si="51"/>
        <v>27</v>
      </c>
      <c r="E691" s="3" t="str">
        <f t="shared" si="52"/>
        <v>09/27</v>
      </c>
      <c r="F691" s="3">
        <f t="shared" si="53"/>
        <v>2017</v>
      </c>
      <c r="G691" s="2">
        <v>6453.26</v>
      </c>
      <c r="H691" s="2">
        <v>6380.16</v>
      </c>
      <c r="I691" s="2">
        <v>6414.37</v>
      </c>
      <c r="J691" s="2">
        <v>6472.65</v>
      </c>
      <c r="K691" s="2">
        <v>6405.36</v>
      </c>
      <c r="L691" s="6" t="str">
        <f t="shared" si="54"/>
        <v>Up</v>
      </c>
    </row>
    <row r="692" spans="2:12" x14ac:dyDescent="0.25">
      <c r="B692" s="1">
        <v>43006</v>
      </c>
      <c r="C692" s="3">
        <f t="shared" si="50"/>
        <v>9</v>
      </c>
      <c r="D692" s="3">
        <f t="shared" si="51"/>
        <v>28</v>
      </c>
      <c r="E692" s="3" t="str">
        <f t="shared" si="52"/>
        <v>09/28</v>
      </c>
      <c r="F692" s="3">
        <f t="shared" si="53"/>
        <v>2017</v>
      </c>
      <c r="G692" s="2">
        <v>6453.45</v>
      </c>
      <c r="H692" s="2">
        <v>6453.26</v>
      </c>
      <c r="I692" s="2">
        <v>6437.96</v>
      </c>
      <c r="J692" s="2">
        <v>6456.23</v>
      </c>
      <c r="K692" s="2">
        <v>6427.66</v>
      </c>
      <c r="L692" s="6" t="str">
        <f t="shared" si="54"/>
        <v>Up</v>
      </c>
    </row>
    <row r="693" spans="2:12" x14ac:dyDescent="0.25">
      <c r="B693" s="1">
        <v>43007</v>
      </c>
      <c r="C693" s="3">
        <f t="shared" si="50"/>
        <v>9</v>
      </c>
      <c r="D693" s="3">
        <f t="shared" si="51"/>
        <v>29</v>
      </c>
      <c r="E693" s="3" t="str">
        <f t="shared" si="52"/>
        <v>09/29</v>
      </c>
      <c r="F693" s="3">
        <f t="shared" si="53"/>
        <v>2017</v>
      </c>
      <c r="G693" s="2">
        <v>6495.96</v>
      </c>
      <c r="H693" s="2">
        <v>6453.45</v>
      </c>
      <c r="I693" s="2">
        <v>6461.28</v>
      </c>
      <c r="J693" s="2">
        <v>6497.98</v>
      </c>
      <c r="K693" s="2">
        <v>6454.86</v>
      </c>
      <c r="L693" s="6" t="str">
        <f t="shared" si="54"/>
        <v>Up</v>
      </c>
    </row>
    <row r="694" spans="2:12" x14ac:dyDescent="0.25">
      <c r="B694" s="1">
        <v>43010</v>
      </c>
      <c r="C694" s="3">
        <f t="shared" si="50"/>
        <v>10</v>
      </c>
      <c r="D694" s="3">
        <f t="shared" si="51"/>
        <v>2</v>
      </c>
      <c r="E694" s="3" t="str">
        <f t="shared" si="52"/>
        <v>10/02</v>
      </c>
      <c r="F694" s="3">
        <f t="shared" si="53"/>
        <v>2017</v>
      </c>
      <c r="G694" s="2">
        <v>6516.72</v>
      </c>
      <c r="H694" s="2">
        <v>6495.96</v>
      </c>
      <c r="I694" s="2">
        <v>6506.08</v>
      </c>
      <c r="J694" s="2">
        <v>6527.22</v>
      </c>
      <c r="K694" s="2">
        <v>6484.14</v>
      </c>
      <c r="L694" s="6" t="str">
        <f t="shared" si="54"/>
        <v>Up</v>
      </c>
    </row>
    <row r="695" spans="2:12" x14ac:dyDescent="0.25">
      <c r="B695" s="1">
        <v>43011</v>
      </c>
      <c r="C695" s="3">
        <f t="shared" si="50"/>
        <v>10</v>
      </c>
      <c r="D695" s="3">
        <f t="shared" si="51"/>
        <v>3</v>
      </c>
      <c r="E695" s="3" t="str">
        <f t="shared" si="52"/>
        <v>10/03</v>
      </c>
      <c r="F695" s="3">
        <f t="shared" si="53"/>
        <v>2017</v>
      </c>
      <c r="G695" s="2">
        <v>6531.71</v>
      </c>
      <c r="H695" s="2">
        <v>6516.72</v>
      </c>
      <c r="I695" s="2">
        <v>6523.74</v>
      </c>
      <c r="J695" s="2">
        <v>6532.18</v>
      </c>
      <c r="K695" s="2">
        <v>6509.71</v>
      </c>
      <c r="L695" s="6" t="str">
        <f t="shared" si="54"/>
        <v>Up</v>
      </c>
    </row>
    <row r="696" spans="2:12" x14ac:dyDescent="0.25">
      <c r="B696" s="1">
        <v>43012</v>
      </c>
      <c r="C696" s="3">
        <f t="shared" si="50"/>
        <v>10</v>
      </c>
      <c r="D696" s="3">
        <f t="shared" si="51"/>
        <v>4</v>
      </c>
      <c r="E696" s="3" t="str">
        <f t="shared" si="52"/>
        <v>10/04</v>
      </c>
      <c r="F696" s="3">
        <f t="shared" si="53"/>
        <v>2017</v>
      </c>
      <c r="G696" s="2">
        <v>6534.63</v>
      </c>
      <c r="H696" s="2">
        <v>6531.71</v>
      </c>
      <c r="I696" s="2">
        <v>6521.96</v>
      </c>
      <c r="J696" s="2">
        <v>6546.46</v>
      </c>
      <c r="K696" s="2">
        <v>6513.12</v>
      </c>
      <c r="L696" s="6" t="str">
        <f t="shared" si="54"/>
        <v>Up</v>
      </c>
    </row>
    <row r="697" spans="2:12" x14ac:dyDescent="0.25">
      <c r="B697" s="1">
        <v>43013</v>
      </c>
      <c r="C697" s="3">
        <f t="shared" si="50"/>
        <v>10</v>
      </c>
      <c r="D697" s="3">
        <f t="shared" si="51"/>
        <v>5</v>
      </c>
      <c r="E697" s="3" t="str">
        <f t="shared" si="52"/>
        <v>10/05</v>
      </c>
      <c r="F697" s="3">
        <f t="shared" si="53"/>
        <v>2017</v>
      </c>
      <c r="G697" s="2">
        <v>6585.36</v>
      </c>
      <c r="H697" s="2">
        <v>6534.63</v>
      </c>
      <c r="I697" s="2">
        <v>6552.87</v>
      </c>
      <c r="J697" s="2">
        <v>6587.21</v>
      </c>
      <c r="K697" s="2">
        <v>6547.65</v>
      </c>
      <c r="L697" s="6" t="str">
        <f t="shared" si="54"/>
        <v>Up</v>
      </c>
    </row>
    <row r="698" spans="2:12" x14ac:dyDescent="0.25">
      <c r="B698" s="1">
        <v>43014</v>
      </c>
      <c r="C698" s="3">
        <f t="shared" si="50"/>
        <v>10</v>
      </c>
      <c r="D698" s="3">
        <f t="shared" si="51"/>
        <v>6</v>
      </c>
      <c r="E698" s="3" t="str">
        <f t="shared" si="52"/>
        <v>10/06</v>
      </c>
      <c r="F698" s="3">
        <f t="shared" si="53"/>
        <v>2017</v>
      </c>
      <c r="G698" s="2">
        <v>6590.18</v>
      </c>
      <c r="H698" s="2">
        <v>6585.36</v>
      </c>
      <c r="I698" s="2">
        <v>6566.95</v>
      </c>
      <c r="J698" s="2">
        <v>6590.18</v>
      </c>
      <c r="K698" s="2">
        <v>6566.84</v>
      </c>
      <c r="L698" s="6" t="str">
        <f t="shared" si="54"/>
        <v>Up</v>
      </c>
    </row>
    <row r="699" spans="2:12" x14ac:dyDescent="0.25">
      <c r="B699" s="1">
        <v>43017</v>
      </c>
      <c r="C699" s="3">
        <f t="shared" si="50"/>
        <v>10</v>
      </c>
      <c r="D699" s="3">
        <f t="shared" si="51"/>
        <v>9</v>
      </c>
      <c r="E699" s="3" t="str">
        <f t="shared" si="52"/>
        <v>10/09</v>
      </c>
      <c r="F699" s="3">
        <f t="shared" si="53"/>
        <v>2017</v>
      </c>
      <c r="G699" s="2">
        <v>6579.73</v>
      </c>
      <c r="H699" s="2">
        <v>6590.18</v>
      </c>
      <c r="I699" s="2">
        <v>6597.37</v>
      </c>
      <c r="J699" s="2">
        <v>6599.34</v>
      </c>
      <c r="K699" s="2">
        <v>6572.44</v>
      </c>
      <c r="L699" s="6" t="str">
        <f t="shared" si="54"/>
        <v>Down</v>
      </c>
    </row>
    <row r="700" spans="2:12" x14ac:dyDescent="0.25">
      <c r="B700" s="1">
        <v>43018</v>
      </c>
      <c r="C700" s="3">
        <f t="shared" si="50"/>
        <v>10</v>
      </c>
      <c r="D700" s="3">
        <f t="shared" si="51"/>
        <v>10</v>
      </c>
      <c r="E700" s="3" t="str">
        <f t="shared" si="52"/>
        <v>10/10</v>
      </c>
      <c r="F700" s="3">
        <f t="shared" si="53"/>
        <v>2017</v>
      </c>
      <c r="G700" s="2">
        <v>6587.25</v>
      </c>
      <c r="H700" s="2">
        <v>6579.73</v>
      </c>
      <c r="I700" s="2">
        <v>6602.49</v>
      </c>
      <c r="J700" s="2">
        <v>6608.3</v>
      </c>
      <c r="K700" s="2">
        <v>6561.78</v>
      </c>
      <c r="L700" s="6" t="str">
        <f t="shared" si="54"/>
        <v>Up</v>
      </c>
    </row>
    <row r="701" spans="2:12" x14ac:dyDescent="0.25">
      <c r="B701" s="1">
        <v>43019</v>
      </c>
      <c r="C701" s="3">
        <f t="shared" si="50"/>
        <v>10</v>
      </c>
      <c r="D701" s="3">
        <f t="shared" si="51"/>
        <v>11</v>
      </c>
      <c r="E701" s="3" t="str">
        <f t="shared" si="52"/>
        <v>10/11</v>
      </c>
      <c r="F701" s="3">
        <f t="shared" si="53"/>
        <v>2017</v>
      </c>
      <c r="G701" s="2">
        <v>6603.55</v>
      </c>
      <c r="H701" s="2">
        <v>6587.25</v>
      </c>
      <c r="I701" s="2">
        <v>6586.73</v>
      </c>
      <c r="J701" s="2">
        <v>6604.21</v>
      </c>
      <c r="K701" s="2">
        <v>6577.99</v>
      </c>
      <c r="L701" s="6" t="str">
        <f t="shared" si="54"/>
        <v>Up</v>
      </c>
    </row>
    <row r="702" spans="2:12" x14ac:dyDescent="0.25">
      <c r="B702" s="1">
        <v>43020</v>
      </c>
      <c r="C702" s="3">
        <f t="shared" si="50"/>
        <v>10</v>
      </c>
      <c r="D702" s="3">
        <f t="shared" si="51"/>
        <v>12</v>
      </c>
      <c r="E702" s="3" t="str">
        <f t="shared" si="52"/>
        <v>10/12</v>
      </c>
      <c r="F702" s="3">
        <f t="shared" si="53"/>
        <v>2017</v>
      </c>
      <c r="G702" s="2">
        <v>6591.51</v>
      </c>
      <c r="H702" s="2">
        <v>6603.55</v>
      </c>
      <c r="I702" s="2">
        <v>6594.76</v>
      </c>
      <c r="J702" s="2">
        <v>6613.5</v>
      </c>
      <c r="K702" s="2">
        <v>6586.32</v>
      </c>
      <c r="L702" s="6" t="str">
        <f t="shared" si="54"/>
        <v>Down</v>
      </c>
    </row>
    <row r="703" spans="2:12" x14ac:dyDescent="0.25">
      <c r="B703" s="1">
        <v>43021</v>
      </c>
      <c r="C703" s="3">
        <f t="shared" si="50"/>
        <v>10</v>
      </c>
      <c r="D703" s="3">
        <f t="shared" si="51"/>
        <v>13</v>
      </c>
      <c r="E703" s="3" t="str">
        <f t="shared" si="52"/>
        <v>10/13</v>
      </c>
      <c r="F703" s="3">
        <f t="shared" si="53"/>
        <v>2017</v>
      </c>
      <c r="G703" s="2">
        <v>6605.8</v>
      </c>
      <c r="H703" s="2">
        <v>6591.51</v>
      </c>
      <c r="I703" s="2">
        <v>6613.21</v>
      </c>
      <c r="J703" s="2">
        <v>6616.58</v>
      </c>
      <c r="K703" s="2">
        <v>6602.2</v>
      </c>
      <c r="L703" s="6" t="str">
        <f t="shared" si="54"/>
        <v>Up</v>
      </c>
    </row>
    <row r="704" spans="2:12" x14ac:dyDescent="0.25">
      <c r="B704" s="1">
        <v>43024</v>
      </c>
      <c r="C704" s="3">
        <f t="shared" si="50"/>
        <v>10</v>
      </c>
      <c r="D704" s="3">
        <f t="shared" si="51"/>
        <v>16</v>
      </c>
      <c r="E704" s="3" t="str">
        <f t="shared" si="52"/>
        <v>10/16</v>
      </c>
      <c r="F704" s="3">
        <f t="shared" si="53"/>
        <v>2017</v>
      </c>
      <c r="G704" s="2">
        <v>6624</v>
      </c>
      <c r="H704" s="2">
        <v>6605.8</v>
      </c>
      <c r="I704" s="2">
        <v>6622.55</v>
      </c>
      <c r="J704" s="2">
        <v>6632.5</v>
      </c>
      <c r="K704" s="2">
        <v>6607.03</v>
      </c>
      <c r="L704" s="6" t="str">
        <f t="shared" si="54"/>
        <v>Up</v>
      </c>
    </row>
    <row r="705" spans="2:12" x14ac:dyDescent="0.25">
      <c r="B705" s="1">
        <v>43025</v>
      </c>
      <c r="C705" s="3">
        <f t="shared" si="50"/>
        <v>10</v>
      </c>
      <c r="D705" s="3">
        <f t="shared" si="51"/>
        <v>17</v>
      </c>
      <c r="E705" s="3" t="str">
        <f t="shared" si="52"/>
        <v>10/17</v>
      </c>
      <c r="F705" s="3">
        <f t="shared" si="53"/>
        <v>2017</v>
      </c>
      <c r="G705" s="2">
        <v>6623.66</v>
      </c>
      <c r="H705" s="2">
        <v>6624</v>
      </c>
      <c r="I705" s="2">
        <v>6621.42</v>
      </c>
      <c r="J705" s="2">
        <v>6628.6</v>
      </c>
      <c r="K705" s="2">
        <v>6613.21</v>
      </c>
      <c r="L705" s="6" t="str">
        <f t="shared" si="54"/>
        <v>Down</v>
      </c>
    </row>
    <row r="706" spans="2:12" x14ac:dyDescent="0.25">
      <c r="B706" s="1">
        <v>43026</v>
      </c>
      <c r="C706" s="3">
        <f t="shared" ref="C706:C769" si="55">MONTH(B706)</f>
        <v>10</v>
      </c>
      <c r="D706" s="3">
        <f t="shared" ref="D706:D769" si="56">DAY(B706)</f>
        <v>18</v>
      </c>
      <c r="E706" s="3" t="str">
        <f t="shared" ref="E706:E769" si="57">TEXT(C706,"00")&amp;"/"&amp;TEXT(D706,"00")</f>
        <v>10/18</v>
      </c>
      <c r="F706" s="3">
        <f t="shared" ref="F706:F769" si="58">YEAR(B706)</f>
        <v>2017</v>
      </c>
      <c r="G706" s="2">
        <v>6624.22</v>
      </c>
      <c r="H706" s="2">
        <v>6623.66</v>
      </c>
      <c r="I706" s="2">
        <v>6634.26</v>
      </c>
      <c r="J706" s="2">
        <v>6635.52</v>
      </c>
      <c r="K706" s="2">
        <v>6613.55</v>
      </c>
      <c r="L706" s="6" t="str">
        <f t="shared" ref="L706:L769" si="59">IF(G706&gt;H706,"Up","Down")</f>
        <v>Up</v>
      </c>
    </row>
    <row r="707" spans="2:12" x14ac:dyDescent="0.25">
      <c r="B707" s="1">
        <v>43027</v>
      </c>
      <c r="C707" s="3">
        <f t="shared" si="55"/>
        <v>10</v>
      </c>
      <c r="D707" s="3">
        <f t="shared" si="56"/>
        <v>19</v>
      </c>
      <c r="E707" s="3" t="str">
        <f t="shared" si="57"/>
        <v>10/19</v>
      </c>
      <c r="F707" s="3">
        <f t="shared" si="58"/>
        <v>2017</v>
      </c>
      <c r="G707" s="2">
        <v>6605.07</v>
      </c>
      <c r="H707" s="2">
        <v>6624.22</v>
      </c>
      <c r="I707" s="2">
        <v>6583.7</v>
      </c>
      <c r="J707" s="2">
        <v>6605.29</v>
      </c>
      <c r="K707" s="2">
        <v>6558.53</v>
      </c>
      <c r="L707" s="6" t="str">
        <f t="shared" si="59"/>
        <v>Down</v>
      </c>
    </row>
    <row r="708" spans="2:12" x14ac:dyDescent="0.25">
      <c r="B708" s="1">
        <v>43028</v>
      </c>
      <c r="C708" s="3">
        <f t="shared" si="55"/>
        <v>10</v>
      </c>
      <c r="D708" s="3">
        <f t="shared" si="56"/>
        <v>20</v>
      </c>
      <c r="E708" s="3" t="str">
        <f t="shared" si="57"/>
        <v>10/20</v>
      </c>
      <c r="F708" s="3">
        <f t="shared" si="58"/>
        <v>2017</v>
      </c>
      <c r="G708" s="2">
        <v>6629.05</v>
      </c>
      <c r="H708" s="2">
        <v>6605.07</v>
      </c>
      <c r="I708" s="2">
        <v>6633.37</v>
      </c>
      <c r="J708" s="2">
        <v>6640.03</v>
      </c>
      <c r="K708" s="2">
        <v>6622.92</v>
      </c>
      <c r="L708" s="6" t="str">
        <f t="shared" si="59"/>
        <v>Up</v>
      </c>
    </row>
    <row r="709" spans="2:12" x14ac:dyDescent="0.25">
      <c r="B709" s="1">
        <v>43031</v>
      </c>
      <c r="C709" s="3">
        <f t="shared" si="55"/>
        <v>10</v>
      </c>
      <c r="D709" s="3">
        <f t="shared" si="56"/>
        <v>23</v>
      </c>
      <c r="E709" s="3" t="str">
        <f t="shared" si="57"/>
        <v>10/23</v>
      </c>
      <c r="F709" s="3">
        <f t="shared" si="58"/>
        <v>2017</v>
      </c>
      <c r="G709" s="2">
        <v>6586.83</v>
      </c>
      <c r="H709" s="2">
        <v>6629.05</v>
      </c>
      <c r="I709" s="2">
        <v>6641.57</v>
      </c>
      <c r="J709" s="2">
        <v>6641.57</v>
      </c>
      <c r="K709" s="2">
        <v>6581.15</v>
      </c>
      <c r="L709" s="6" t="str">
        <f t="shared" si="59"/>
        <v>Down</v>
      </c>
    </row>
    <row r="710" spans="2:12" x14ac:dyDescent="0.25">
      <c r="B710" s="1">
        <v>43032</v>
      </c>
      <c r="C710" s="3">
        <f t="shared" si="55"/>
        <v>10</v>
      </c>
      <c r="D710" s="3">
        <f t="shared" si="56"/>
        <v>24</v>
      </c>
      <c r="E710" s="3" t="str">
        <f t="shared" si="57"/>
        <v>10/24</v>
      </c>
      <c r="F710" s="3">
        <f t="shared" si="58"/>
        <v>2017</v>
      </c>
      <c r="G710" s="2">
        <v>6598.43</v>
      </c>
      <c r="H710" s="2">
        <v>6586.83</v>
      </c>
      <c r="I710" s="2">
        <v>6598.6</v>
      </c>
      <c r="J710" s="2">
        <v>6611.9</v>
      </c>
      <c r="K710" s="2">
        <v>6582.06</v>
      </c>
      <c r="L710" s="6" t="str">
        <f t="shared" si="59"/>
        <v>Up</v>
      </c>
    </row>
    <row r="711" spans="2:12" x14ac:dyDescent="0.25">
      <c r="B711" s="1">
        <v>43033</v>
      </c>
      <c r="C711" s="3">
        <f t="shared" si="55"/>
        <v>10</v>
      </c>
      <c r="D711" s="3">
        <f t="shared" si="56"/>
        <v>25</v>
      </c>
      <c r="E711" s="3" t="str">
        <f t="shared" si="57"/>
        <v>10/25</v>
      </c>
      <c r="F711" s="3">
        <f t="shared" si="58"/>
        <v>2017</v>
      </c>
      <c r="G711" s="2">
        <v>6563.89</v>
      </c>
      <c r="H711" s="2">
        <v>6598.43</v>
      </c>
      <c r="I711" s="2">
        <v>6587.22</v>
      </c>
      <c r="J711" s="2">
        <v>6600.64</v>
      </c>
      <c r="K711" s="2">
        <v>6517.93</v>
      </c>
      <c r="L711" s="6" t="str">
        <f t="shared" si="59"/>
        <v>Down</v>
      </c>
    </row>
    <row r="712" spans="2:12" x14ac:dyDescent="0.25">
      <c r="B712" s="1">
        <v>43034</v>
      </c>
      <c r="C712" s="3">
        <f t="shared" si="55"/>
        <v>10</v>
      </c>
      <c r="D712" s="3">
        <f t="shared" si="56"/>
        <v>26</v>
      </c>
      <c r="E712" s="3" t="str">
        <f t="shared" si="57"/>
        <v>10/26</v>
      </c>
      <c r="F712" s="3">
        <f t="shared" si="58"/>
        <v>2017</v>
      </c>
      <c r="G712" s="2">
        <v>6556.77</v>
      </c>
      <c r="H712" s="2">
        <v>6563.89</v>
      </c>
      <c r="I712" s="2">
        <v>6567.59</v>
      </c>
      <c r="J712" s="2">
        <v>6582.76</v>
      </c>
      <c r="K712" s="2">
        <v>6550.03</v>
      </c>
      <c r="L712" s="6" t="str">
        <f t="shared" si="59"/>
        <v>Down</v>
      </c>
    </row>
    <row r="713" spans="2:12" x14ac:dyDescent="0.25">
      <c r="B713" s="1">
        <v>43035</v>
      </c>
      <c r="C713" s="3">
        <f t="shared" si="55"/>
        <v>10</v>
      </c>
      <c r="D713" s="3">
        <f t="shared" si="56"/>
        <v>27</v>
      </c>
      <c r="E713" s="3" t="str">
        <f t="shared" si="57"/>
        <v>10/27</v>
      </c>
      <c r="F713" s="3">
        <f t="shared" si="58"/>
        <v>2017</v>
      </c>
      <c r="G713" s="2">
        <v>6701.26</v>
      </c>
      <c r="H713" s="2">
        <v>6556.77</v>
      </c>
      <c r="I713" s="2">
        <v>6635.03</v>
      </c>
      <c r="J713" s="2">
        <v>6708.13</v>
      </c>
      <c r="K713" s="2">
        <v>6625.78</v>
      </c>
      <c r="L713" s="6" t="str">
        <f t="shared" si="59"/>
        <v>Up</v>
      </c>
    </row>
    <row r="714" spans="2:12" x14ac:dyDescent="0.25">
      <c r="B714" s="1">
        <v>43038</v>
      </c>
      <c r="C714" s="3">
        <f t="shared" si="55"/>
        <v>10</v>
      </c>
      <c r="D714" s="3">
        <f t="shared" si="56"/>
        <v>30</v>
      </c>
      <c r="E714" s="3" t="str">
        <f t="shared" si="57"/>
        <v>10/30</v>
      </c>
      <c r="F714" s="3">
        <f t="shared" si="58"/>
        <v>2017</v>
      </c>
      <c r="G714" s="2">
        <v>6698.96</v>
      </c>
      <c r="H714" s="2">
        <v>6701.26</v>
      </c>
      <c r="I714" s="2">
        <v>6693.77</v>
      </c>
      <c r="J714" s="2">
        <v>6727.39</v>
      </c>
      <c r="K714" s="2">
        <v>6677.15</v>
      </c>
      <c r="L714" s="6" t="str">
        <f t="shared" si="59"/>
        <v>Down</v>
      </c>
    </row>
    <row r="715" spans="2:12" x14ac:dyDescent="0.25">
      <c r="B715" s="1">
        <v>43039</v>
      </c>
      <c r="C715" s="3">
        <f t="shared" si="55"/>
        <v>10</v>
      </c>
      <c r="D715" s="3">
        <f t="shared" si="56"/>
        <v>31</v>
      </c>
      <c r="E715" s="3" t="str">
        <f t="shared" si="57"/>
        <v>10/31</v>
      </c>
      <c r="F715" s="3">
        <f t="shared" si="58"/>
        <v>2017</v>
      </c>
      <c r="G715" s="2">
        <v>6727.67</v>
      </c>
      <c r="H715" s="2">
        <v>6698.96</v>
      </c>
      <c r="I715" s="2">
        <v>6713.71</v>
      </c>
      <c r="J715" s="2">
        <v>6737.75</v>
      </c>
      <c r="K715" s="2">
        <v>6705.79</v>
      </c>
      <c r="L715" s="6" t="str">
        <f t="shared" si="59"/>
        <v>Up</v>
      </c>
    </row>
    <row r="716" spans="2:12" x14ac:dyDescent="0.25">
      <c r="B716" s="1">
        <v>43040</v>
      </c>
      <c r="C716" s="3">
        <f t="shared" si="55"/>
        <v>11</v>
      </c>
      <c r="D716" s="3">
        <f t="shared" si="56"/>
        <v>1</v>
      </c>
      <c r="E716" s="3" t="str">
        <f t="shared" si="57"/>
        <v>11/01</v>
      </c>
      <c r="F716" s="3">
        <f t="shared" si="58"/>
        <v>2017</v>
      </c>
      <c r="G716" s="2">
        <v>6716.53</v>
      </c>
      <c r="H716" s="2">
        <v>6727.67</v>
      </c>
      <c r="I716" s="2">
        <v>6758.64</v>
      </c>
      <c r="J716" s="2">
        <v>6759.66</v>
      </c>
      <c r="K716" s="2">
        <v>6691.48</v>
      </c>
      <c r="L716" s="6" t="str">
        <f t="shared" si="59"/>
        <v>Down</v>
      </c>
    </row>
    <row r="717" spans="2:12" x14ac:dyDescent="0.25">
      <c r="B717" s="1">
        <v>43041</v>
      </c>
      <c r="C717" s="3">
        <f t="shared" si="55"/>
        <v>11</v>
      </c>
      <c r="D717" s="3">
        <f t="shared" si="56"/>
        <v>2</v>
      </c>
      <c r="E717" s="3" t="str">
        <f t="shared" si="57"/>
        <v>11/02</v>
      </c>
      <c r="F717" s="3">
        <f t="shared" si="58"/>
        <v>2017</v>
      </c>
      <c r="G717" s="2">
        <v>6714.94</v>
      </c>
      <c r="H717" s="2">
        <v>6716.53</v>
      </c>
      <c r="I717" s="2">
        <v>6709.39</v>
      </c>
      <c r="J717" s="2">
        <v>6719.97</v>
      </c>
      <c r="K717" s="2">
        <v>6677.55</v>
      </c>
      <c r="L717" s="6" t="str">
        <f t="shared" si="59"/>
        <v>Down</v>
      </c>
    </row>
    <row r="718" spans="2:12" x14ac:dyDescent="0.25">
      <c r="B718" s="1">
        <v>43042</v>
      </c>
      <c r="C718" s="3">
        <f t="shared" si="55"/>
        <v>11</v>
      </c>
      <c r="D718" s="3">
        <f t="shared" si="56"/>
        <v>3</v>
      </c>
      <c r="E718" s="3" t="str">
        <f t="shared" si="57"/>
        <v>11/03</v>
      </c>
      <c r="F718" s="3">
        <f t="shared" si="58"/>
        <v>2017</v>
      </c>
      <c r="G718" s="2">
        <v>6764.44</v>
      </c>
      <c r="H718" s="2">
        <v>6714.94</v>
      </c>
      <c r="I718" s="2">
        <v>6737.09</v>
      </c>
      <c r="J718" s="2">
        <v>6765.14</v>
      </c>
      <c r="K718" s="2">
        <v>6712.93</v>
      </c>
      <c r="L718" s="6" t="str">
        <f t="shared" si="59"/>
        <v>Up</v>
      </c>
    </row>
    <row r="719" spans="2:12" x14ac:dyDescent="0.25">
      <c r="B719" s="1">
        <v>43045</v>
      </c>
      <c r="C719" s="3">
        <f t="shared" si="55"/>
        <v>11</v>
      </c>
      <c r="D719" s="3">
        <f t="shared" si="56"/>
        <v>6</v>
      </c>
      <c r="E719" s="3" t="str">
        <f t="shared" si="57"/>
        <v>11/06</v>
      </c>
      <c r="F719" s="3">
        <f t="shared" si="58"/>
        <v>2017</v>
      </c>
      <c r="G719" s="2">
        <v>6786.44</v>
      </c>
      <c r="H719" s="2">
        <v>6764.44</v>
      </c>
      <c r="I719" s="2">
        <v>6763.3</v>
      </c>
      <c r="J719" s="2">
        <v>6790.67</v>
      </c>
      <c r="K719" s="2">
        <v>6763.17</v>
      </c>
      <c r="L719" s="6" t="str">
        <f t="shared" si="59"/>
        <v>Up</v>
      </c>
    </row>
    <row r="720" spans="2:12" x14ac:dyDescent="0.25">
      <c r="B720" s="1">
        <v>43046</v>
      </c>
      <c r="C720" s="3">
        <f t="shared" si="55"/>
        <v>11</v>
      </c>
      <c r="D720" s="3">
        <f t="shared" si="56"/>
        <v>7</v>
      </c>
      <c r="E720" s="3" t="str">
        <f t="shared" si="57"/>
        <v>11/07</v>
      </c>
      <c r="F720" s="3">
        <f t="shared" si="58"/>
        <v>2017</v>
      </c>
      <c r="G720" s="2">
        <v>6767.78</v>
      </c>
      <c r="H720" s="2">
        <v>6786.44</v>
      </c>
      <c r="I720" s="2">
        <v>6785.44</v>
      </c>
      <c r="J720" s="2">
        <v>6795.52</v>
      </c>
      <c r="K720" s="2">
        <v>6750.35</v>
      </c>
      <c r="L720" s="6" t="str">
        <f t="shared" si="59"/>
        <v>Down</v>
      </c>
    </row>
    <row r="721" spans="1:12" x14ac:dyDescent="0.25">
      <c r="B721" s="1">
        <v>43047</v>
      </c>
      <c r="C721" s="3">
        <f t="shared" si="55"/>
        <v>11</v>
      </c>
      <c r="D721" s="3">
        <f t="shared" si="56"/>
        <v>8</v>
      </c>
      <c r="E721" s="3" t="str">
        <f t="shared" si="57"/>
        <v>11/08</v>
      </c>
      <c r="F721" s="3">
        <f t="shared" si="58"/>
        <v>2017</v>
      </c>
      <c r="G721" s="2">
        <v>6789.12</v>
      </c>
      <c r="H721" s="2">
        <v>6767.78</v>
      </c>
      <c r="I721" s="2">
        <v>6764.85</v>
      </c>
      <c r="J721" s="2">
        <v>6791.65</v>
      </c>
      <c r="K721" s="2">
        <v>6753.34</v>
      </c>
      <c r="L721" s="6" t="str">
        <f t="shared" si="59"/>
        <v>Up</v>
      </c>
    </row>
    <row r="722" spans="1:12" x14ac:dyDescent="0.25">
      <c r="B722" s="1">
        <v>43048</v>
      </c>
      <c r="C722" s="3">
        <f t="shared" si="55"/>
        <v>11</v>
      </c>
      <c r="D722" s="3">
        <f t="shared" si="56"/>
        <v>9</v>
      </c>
      <c r="E722" s="3" t="str">
        <f t="shared" si="57"/>
        <v>11/09</v>
      </c>
      <c r="F722" s="3">
        <f t="shared" si="58"/>
        <v>2017</v>
      </c>
      <c r="G722" s="2">
        <v>6750.05</v>
      </c>
      <c r="H722" s="2">
        <v>6789.12</v>
      </c>
      <c r="I722" s="2">
        <v>6737.45</v>
      </c>
      <c r="J722" s="2">
        <v>6758.93</v>
      </c>
      <c r="K722" s="2">
        <v>6687.28</v>
      </c>
      <c r="L722" s="6" t="str">
        <f t="shared" si="59"/>
        <v>Down</v>
      </c>
    </row>
    <row r="723" spans="1:12" x14ac:dyDescent="0.25">
      <c r="B723" s="1">
        <v>43049</v>
      </c>
      <c r="C723" s="3">
        <f t="shared" si="55"/>
        <v>11</v>
      </c>
      <c r="D723" s="3">
        <f t="shared" si="56"/>
        <v>10</v>
      </c>
      <c r="E723" s="3" t="str">
        <f t="shared" si="57"/>
        <v>11/10</v>
      </c>
      <c r="F723" s="3">
        <f t="shared" si="58"/>
        <v>2017</v>
      </c>
      <c r="G723" s="2">
        <v>6750.94</v>
      </c>
      <c r="H723" s="2">
        <v>6750.05</v>
      </c>
      <c r="I723" s="2">
        <v>6736.39</v>
      </c>
      <c r="J723" s="2">
        <v>6757.34</v>
      </c>
      <c r="K723" s="2">
        <v>6727.35</v>
      </c>
      <c r="L723" s="6" t="str">
        <f t="shared" si="59"/>
        <v>Up</v>
      </c>
    </row>
    <row r="724" spans="1:12" x14ac:dyDescent="0.25">
      <c r="B724" s="1">
        <v>43052</v>
      </c>
      <c r="C724" s="3">
        <f t="shared" si="55"/>
        <v>11</v>
      </c>
      <c r="D724" s="3">
        <f t="shared" si="56"/>
        <v>13</v>
      </c>
      <c r="E724" s="3" t="str">
        <f t="shared" si="57"/>
        <v>11/13</v>
      </c>
      <c r="F724" s="3">
        <f t="shared" si="58"/>
        <v>2017</v>
      </c>
      <c r="G724" s="2">
        <v>6757.6</v>
      </c>
      <c r="H724" s="2">
        <v>6750.94</v>
      </c>
      <c r="I724" s="2">
        <v>6727.39</v>
      </c>
      <c r="J724" s="2">
        <v>6766.3</v>
      </c>
      <c r="K724" s="2">
        <v>6723.43</v>
      </c>
      <c r="L724" s="6" t="str">
        <f t="shared" si="59"/>
        <v>Up</v>
      </c>
    </row>
    <row r="725" spans="1:12" x14ac:dyDescent="0.25">
      <c r="B725" s="1">
        <v>43053</v>
      </c>
      <c r="C725" s="3">
        <f t="shared" si="55"/>
        <v>11</v>
      </c>
      <c r="D725" s="3">
        <f t="shared" si="56"/>
        <v>14</v>
      </c>
      <c r="E725" s="3" t="str">
        <f t="shared" si="57"/>
        <v>11/14</v>
      </c>
      <c r="F725" s="3">
        <f t="shared" si="58"/>
        <v>2017</v>
      </c>
      <c r="G725" s="2">
        <v>6737.87</v>
      </c>
      <c r="H725" s="2">
        <v>6757.6</v>
      </c>
      <c r="I725" s="2">
        <v>6733.87</v>
      </c>
      <c r="J725" s="2">
        <v>6743.63</v>
      </c>
      <c r="K725" s="2">
        <v>6709.27</v>
      </c>
      <c r="L725" s="6" t="str">
        <f t="shared" si="59"/>
        <v>Down</v>
      </c>
    </row>
    <row r="726" spans="1:12" x14ac:dyDescent="0.25">
      <c r="B726" s="1">
        <v>43054</v>
      </c>
      <c r="C726" s="3">
        <f t="shared" si="55"/>
        <v>11</v>
      </c>
      <c r="D726" s="3">
        <f t="shared" si="56"/>
        <v>15</v>
      </c>
      <c r="E726" s="3" t="str">
        <f t="shared" si="57"/>
        <v>11/15</v>
      </c>
      <c r="F726" s="3">
        <f t="shared" si="58"/>
        <v>2017</v>
      </c>
      <c r="G726" s="2">
        <v>6706.21</v>
      </c>
      <c r="H726" s="2">
        <v>6737.87</v>
      </c>
      <c r="I726" s="2">
        <v>6700.68</v>
      </c>
      <c r="J726" s="2">
        <v>6725.32</v>
      </c>
      <c r="K726" s="2">
        <v>6667.31</v>
      </c>
      <c r="L726" s="6" t="str">
        <f t="shared" si="59"/>
        <v>Down</v>
      </c>
    </row>
    <row r="727" spans="1:12" x14ac:dyDescent="0.25">
      <c r="B727" s="1">
        <v>43055</v>
      </c>
      <c r="C727" s="3">
        <f t="shared" si="55"/>
        <v>11</v>
      </c>
      <c r="D727" s="3">
        <f t="shared" si="56"/>
        <v>16</v>
      </c>
      <c r="E727" s="3" t="str">
        <f t="shared" si="57"/>
        <v>11/16</v>
      </c>
      <c r="F727" s="3">
        <f t="shared" si="58"/>
        <v>2017</v>
      </c>
      <c r="G727" s="2">
        <v>6793.29</v>
      </c>
      <c r="H727" s="2">
        <v>6706.21</v>
      </c>
      <c r="I727" s="2">
        <v>6742.33</v>
      </c>
      <c r="J727" s="2">
        <v>6806.67</v>
      </c>
      <c r="K727" s="2">
        <v>6742.33</v>
      </c>
      <c r="L727" s="6" t="str">
        <f t="shared" si="59"/>
        <v>Up</v>
      </c>
    </row>
    <row r="728" spans="1:12" x14ac:dyDescent="0.25">
      <c r="B728" s="1">
        <v>43056</v>
      </c>
      <c r="C728" s="3">
        <f t="shared" si="55"/>
        <v>11</v>
      </c>
      <c r="D728" s="3">
        <f t="shared" si="56"/>
        <v>17</v>
      </c>
      <c r="E728" s="3" t="str">
        <f t="shared" si="57"/>
        <v>11/17</v>
      </c>
      <c r="F728" s="3">
        <f t="shared" si="58"/>
        <v>2017</v>
      </c>
      <c r="G728" s="2">
        <v>6782.79</v>
      </c>
      <c r="H728" s="2">
        <v>6793.29</v>
      </c>
      <c r="I728" s="2">
        <v>6794.45</v>
      </c>
      <c r="J728" s="2">
        <v>6797.75</v>
      </c>
      <c r="K728" s="2">
        <v>6777.43</v>
      </c>
      <c r="L728" s="6" t="str">
        <f t="shared" si="59"/>
        <v>Down</v>
      </c>
    </row>
    <row r="729" spans="1:12" x14ac:dyDescent="0.25">
      <c r="B729" s="1">
        <v>43059</v>
      </c>
      <c r="C729" s="3">
        <f t="shared" si="55"/>
        <v>11</v>
      </c>
      <c r="D729" s="3">
        <f t="shared" si="56"/>
        <v>20</v>
      </c>
      <c r="E729" s="3" t="str">
        <f t="shared" si="57"/>
        <v>11/20</v>
      </c>
      <c r="F729" s="3">
        <f t="shared" si="58"/>
        <v>2017</v>
      </c>
      <c r="G729" s="2">
        <v>6790.71</v>
      </c>
      <c r="H729" s="2">
        <v>6782.79</v>
      </c>
      <c r="I729" s="2">
        <v>6789.28</v>
      </c>
      <c r="J729" s="2">
        <v>6795.83</v>
      </c>
      <c r="K729" s="2">
        <v>6779.49</v>
      </c>
      <c r="L729" s="6" t="str">
        <f t="shared" si="59"/>
        <v>Up</v>
      </c>
    </row>
    <row r="730" spans="1:12" x14ac:dyDescent="0.25">
      <c r="B730" s="1">
        <v>43060</v>
      </c>
      <c r="C730" s="3">
        <f t="shared" si="55"/>
        <v>11</v>
      </c>
      <c r="D730" s="3">
        <f t="shared" si="56"/>
        <v>21</v>
      </c>
      <c r="E730" s="3" t="str">
        <f t="shared" si="57"/>
        <v>11/21</v>
      </c>
      <c r="F730" s="3">
        <f t="shared" si="58"/>
        <v>2017</v>
      </c>
      <c r="G730" s="2">
        <v>6862.48</v>
      </c>
      <c r="H730" s="2">
        <v>6790.71</v>
      </c>
      <c r="I730" s="2">
        <v>6820.55</v>
      </c>
      <c r="J730" s="2">
        <v>6862.66</v>
      </c>
      <c r="K730" s="2">
        <v>6820.02</v>
      </c>
      <c r="L730" s="6" t="str">
        <f t="shared" si="59"/>
        <v>Up</v>
      </c>
    </row>
    <row r="731" spans="1:12" x14ac:dyDescent="0.25">
      <c r="A731" t="s">
        <v>18</v>
      </c>
      <c r="B731" s="1">
        <v>43061</v>
      </c>
      <c r="C731" s="3">
        <f t="shared" si="55"/>
        <v>11</v>
      </c>
      <c r="D731" s="3">
        <f t="shared" si="56"/>
        <v>22</v>
      </c>
      <c r="E731" s="3" t="str">
        <f t="shared" si="57"/>
        <v>11/22</v>
      </c>
      <c r="F731" s="3">
        <f t="shared" si="58"/>
        <v>2017</v>
      </c>
      <c r="G731" s="2">
        <v>6867.36</v>
      </c>
      <c r="H731" s="2">
        <v>6862.48</v>
      </c>
      <c r="I731" s="2">
        <v>6869.53</v>
      </c>
      <c r="J731" s="2">
        <v>6874.52</v>
      </c>
      <c r="K731" s="2">
        <v>6859.28</v>
      </c>
      <c r="L731" s="6" t="str">
        <f t="shared" si="59"/>
        <v>Up</v>
      </c>
    </row>
    <row r="732" spans="1:12" x14ac:dyDescent="0.25">
      <c r="A732" t="s">
        <v>19</v>
      </c>
      <c r="B732" s="1">
        <v>43063</v>
      </c>
      <c r="C732" s="3">
        <f t="shared" si="55"/>
        <v>11</v>
      </c>
      <c r="D732" s="3">
        <f t="shared" si="56"/>
        <v>24</v>
      </c>
      <c r="E732" s="3" t="str">
        <f t="shared" si="57"/>
        <v>11/24</v>
      </c>
      <c r="F732" s="3">
        <f t="shared" si="58"/>
        <v>2017</v>
      </c>
      <c r="G732" s="2">
        <v>6889.16</v>
      </c>
      <c r="H732" s="2">
        <v>6867.36</v>
      </c>
      <c r="I732" s="2">
        <v>6878.11</v>
      </c>
      <c r="J732" s="2">
        <v>6890.02</v>
      </c>
      <c r="K732" s="2">
        <v>6873.74</v>
      </c>
      <c r="L732" s="6" t="str">
        <f t="shared" si="59"/>
        <v>Up</v>
      </c>
    </row>
    <row r="733" spans="1:12" x14ac:dyDescent="0.25">
      <c r="B733" s="1">
        <v>43066</v>
      </c>
      <c r="C733" s="3">
        <f t="shared" si="55"/>
        <v>11</v>
      </c>
      <c r="D733" s="3">
        <f t="shared" si="56"/>
        <v>27</v>
      </c>
      <c r="E733" s="3" t="str">
        <f t="shared" si="57"/>
        <v>11/27</v>
      </c>
      <c r="F733" s="3">
        <f t="shared" si="58"/>
        <v>2017</v>
      </c>
      <c r="G733" s="2">
        <v>6878.52</v>
      </c>
      <c r="H733" s="2">
        <v>6889.16</v>
      </c>
      <c r="I733" s="2">
        <v>6889.91</v>
      </c>
      <c r="J733" s="2">
        <v>6897.43</v>
      </c>
      <c r="K733" s="2">
        <v>6867.89</v>
      </c>
      <c r="L733" s="6" t="str">
        <f t="shared" si="59"/>
        <v>Down</v>
      </c>
    </row>
    <row r="734" spans="1:12" x14ac:dyDescent="0.25">
      <c r="B734" s="1">
        <v>43067</v>
      </c>
      <c r="C734" s="3">
        <f t="shared" si="55"/>
        <v>11</v>
      </c>
      <c r="D734" s="3">
        <f t="shared" si="56"/>
        <v>28</v>
      </c>
      <c r="E734" s="3" t="str">
        <f t="shared" si="57"/>
        <v>11/28</v>
      </c>
      <c r="F734" s="3">
        <f t="shared" si="58"/>
        <v>2017</v>
      </c>
      <c r="G734" s="2">
        <v>6912.36</v>
      </c>
      <c r="H734" s="2">
        <v>6878.52</v>
      </c>
      <c r="I734" s="2">
        <v>6893.72</v>
      </c>
      <c r="J734" s="2">
        <v>6914.19</v>
      </c>
      <c r="K734" s="2">
        <v>6866.21</v>
      </c>
      <c r="L734" s="6" t="str">
        <f t="shared" si="59"/>
        <v>Up</v>
      </c>
    </row>
    <row r="735" spans="1:12" x14ac:dyDescent="0.25">
      <c r="B735" s="1">
        <v>43068</v>
      </c>
      <c r="C735" s="3">
        <f t="shared" si="55"/>
        <v>11</v>
      </c>
      <c r="D735" s="3">
        <f t="shared" si="56"/>
        <v>29</v>
      </c>
      <c r="E735" s="3" t="str">
        <f t="shared" si="57"/>
        <v>11/29</v>
      </c>
      <c r="F735" s="3">
        <f t="shared" si="58"/>
        <v>2017</v>
      </c>
      <c r="G735" s="2">
        <v>6824.39</v>
      </c>
      <c r="H735" s="2">
        <v>6912.36</v>
      </c>
      <c r="I735" s="2">
        <v>6907.28</v>
      </c>
      <c r="J735" s="2">
        <v>6908.33</v>
      </c>
      <c r="K735" s="2">
        <v>6793.95</v>
      </c>
      <c r="L735" s="6" t="str">
        <f t="shared" si="59"/>
        <v>Down</v>
      </c>
    </row>
    <row r="736" spans="1:12" x14ac:dyDescent="0.25">
      <c r="B736" s="1">
        <v>43069</v>
      </c>
      <c r="C736" s="3">
        <f t="shared" si="55"/>
        <v>11</v>
      </c>
      <c r="D736" s="3">
        <f t="shared" si="56"/>
        <v>30</v>
      </c>
      <c r="E736" s="3" t="str">
        <f t="shared" si="57"/>
        <v>11/30</v>
      </c>
      <c r="F736" s="3">
        <f t="shared" si="58"/>
        <v>2017</v>
      </c>
      <c r="G736" s="2">
        <v>6873.97</v>
      </c>
      <c r="H736" s="2">
        <v>6824.39</v>
      </c>
      <c r="I736" s="2">
        <v>6852.8</v>
      </c>
      <c r="J736" s="2">
        <v>6888.65</v>
      </c>
      <c r="K736" s="2">
        <v>6838.48</v>
      </c>
      <c r="L736" s="6" t="str">
        <f t="shared" si="59"/>
        <v>Up</v>
      </c>
    </row>
    <row r="737" spans="1:12" x14ac:dyDescent="0.25">
      <c r="B737" s="1">
        <v>43070</v>
      </c>
      <c r="C737" s="3">
        <f t="shared" si="55"/>
        <v>12</v>
      </c>
      <c r="D737" s="3">
        <f t="shared" si="56"/>
        <v>1</v>
      </c>
      <c r="E737" s="3" t="str">
        <f t="shared" si="57"/>
        <v>12/01</v>
      </c>
      <c r="F737" s="3">
        <f t="shared" si="58"/>
        <v>2017</v>
      </c>
      <c r="G737" s="2">
        <v>6847.59</v>
      </c>
      <c r="H737" s="2">
        <v>6873.97</v>
      </c>
      <c r="I737" s="2">
        <v>6844.04</v>
      </c>
      <c r="J737" s="2">
        <v>6872.17</v>
      </c>
      <c r="K737" s="2">
        <v>6737.16</v>
      </c>
      <c r="L737" s="6" t="str">
        <f t="shared" si="59"/>
        <v>Down</v>
      </c>
    </row>
    <row r="738" spans="1:12" x14ac:dyDescent="0.25">
      <c r="B738" s="1">
        <v>43073</v>
      </c>
      <c r="C738" s="3">
        <f t="shared" si="55"/>
        <v>12</v>
      </c>
      <c r="D738" s="3">
        <f t="shared" si="56"/>
        <v>4</v>
      </c>
      <c r="E738" s="3" t="str">
        <f t="shared" si="57"/>
        <v>12/04</v>
      </c>
      <c r="F738" s="3">
        <f t="shared" si="58"/>
        <v>2017</v>
      </c>
      <c r="G738" s="2">
        <v>6775.37</v>
      </c>
      <c r="H738" s="2">
        <v>6847.59</v>
      </c>
      <c r="I738" s="2">
        <v>6897.13</v>
      </c>
      <c r="J738" s="2">
        <v>6899.23</v>
      </c>
      <c r="K738" s="2">
        <v>6770.69</v>
      </c>
      <c r="L738" s="6" t="str">
        <f t="shared" si="59"/>
        <v>Down</v>
      </c>
    </row>
    <row r="739" spans="1:12" x14ac:dyDescent="0.25">
      <c r="B739" s="1">
        <v>43074</v>
      </c>
      <c r="C739" s="3">
        <f t="shared" si="55"/>
        <v>12</v>
      </c>
      <c r="D739" s="3">
        <f t="shared" si="56"/>
        <v>5</v>
      </c>
      <c r="E739" s="3" t="str">
        <f t="shared" si="57"/>
        <v>12/05</v>
      </c>
      <c r="F739" s="3">
        <f t="shared" si="58"/>
        <v>2017</v>
      </c>
      <c r="G739" s="2">
        <v>6762.21</v>
      </c>
      <c r="H739" s="2">
        <v>6775.37</v>
      </c>
      <c r="I739" s="2">
        <v>6759.14</v>
      </c>
      <c r="J739" s="2">
        <v>6836.45</v>
      </c>
      <c r="K739" s="2">
        <v>6752.32</v>
      </c>
      <c r="L739" s="6" t="str">
        <f t="shared" si="59"/>
        <v>Down</v>
      </c>
    </row>
    <row r="740" spans="1:12" x14ac:dyDescent="0.25">
      <c r="B740" s="1">
        <v>43075</v>
      </c>
      <c r="C740" s="3">
        <f t="shared" si="55"/>
        <v>12</v>
      </c>
      <c r="D740" s="3">
        <f t="shared" si="56"/>
        <v>6</v>
      </c>
      <c r="E740" s="3" t="str">
        <f t="shared" si="57"/>
        <v>12/06</v>
      </c>
      <c r="F740" s="3">
        <f t="shared" si="58"/>
        <v>2017</v>
      </c>
      <c r="G740" s="2">
        <v>6776.38</v>
      </c>
      <c r="H740" s="2">
        <v>6762.21</v>
      </c>
      <c r="I740" s="2">
        <v>6742.07</v>
      </c>
      <c r="J740" s="2">
        <v>6787.42</v>
      </c>
      <c r="K740" s="2">
        <v>6734.13</v>
      </c>
      <c r="L740" s="6" t="str">
        <f t="shared" si="59"/>
        <v>Up</v>
      </c>
    </row>
    <row r="741" spans="1:12" x14ac:dyDescent="0.25">
      <c r="B741" s="1">
        <v>43076</v>
      </c>
      <c r="C741" s="3">
        <f t="shared" si="55"/>
        <v>12</v>
      </c>
      <c r="D741" s="3">
        <f t="shared" si="56"/>
        <v>7</v>
      </c>
      <c r="E741" s="3" t="str">
        <f t="shared" si="57"/>
        <v>12/07</v>
      </c>
      <c r="F741" s="3">
        <f t="shared" si="58"/>
        <v>2017</v>
      </c>
      <c r="G741" s="2">
        <v>6812.84</v>
      </c>
      <c r="H741" s="2">
        <v>6776.38</v>
      </c>
      <c r="I741" s="2">
        <v>6785.74</v>
      </c>
      <c r="J741" s="2">
        <v>6829.29</v>
      </c>
      <c r="K741" s="2">
        <v>6778.2</v>
      </c>
      <c r="L741" s="6" t="str">
        <f t="shared" si="59"/>
        <v>Up</v>
      </c>
    </row>
    <row r="742" spans="1:12" x14ac:dyDescent="0.25">
      <c r="B742" s="1">
        <v>43077</v>
      </c>
      <c r="C742" s="3">
        <f t="shared" si="55"/>
        <v>12</v>
      </c>
      <c r="D742" s="3">
        <f t="shared" si="56"/>
        <v>8</v>
      </c>
      <c r="E742" s="3" t="str">
        <f t="shared" si="57"/>
        <v>12/08</v>
      </c>
      <c r="F742" s="3">
        <f t="shared" si="58"/>
        <v>2017</v>
      </c>
      <c r="G742" s="2">
        <v>6840.08</v>
      </c>
      <c r="H742" s="2">
        <v>6812.84</v>
      </c>
      <c r="I742" s="2">
        <v>6859.95</v>
      </c>
      <c r="J742" s="2">
        <v>6870.48</v>
      </c>
      <c r="K742" s="2">
        <v>6831.61</v>
      </c>
      <c r="L742" s="6" t="str">
        <f t="shared" si="59"/>
        <v>Up</v>
      </c>
    </row>
    <row r="743" spans="1:12" x14ac:dyDescent="0.25">
      <c r="B743" s="1">
        <v>43080</v>
      </c>
      <c r="C743" s="3">
        <f t="shared" si="55"/>
        <v>12</v>
      </c>
      <c r="D743" s="3">
        <f t="shared" si="56"/>
        <v>11</v>
      </c>
      <c r="E743" s="3" t="str">
        <f t="shared" si="57"/>
        <v>12/11</v>
      </c>
      <c r="F743" s="3">
        <f t="shared" si="58"/>
        <v>2017</v>
      </c>
      <c r="G743" s="2">
        <v>6875.08</v>
      </c>
      <c r="H743" s="2">
        <v>6840.08</v>
      </c>
      <c r="I743" s="2">
        <v>6847.64</v>
      </c>
      <c r="J743" s="2">
        <v>6879.8</v>
      </c>
      <c r="K743" s="2">
        <v>6844.88</v>
      </c>
      <c r="L743" s="6" t="str">
        <f t="shared" si="59"/>
        <v>Up</v>
      </c>
    </row>
    <row r="744" spans="1:12" x14ac:dyDescent="0.25">
      <c r="B744" s="1">
        <v>43081</v>
      </c>
      <c r="C744" s="3">
        <f t="shared" si="55"/>
        <v>12</v>
      </c>
      <c r="D744" s="3">
        <f t="shared" si="56"/>
        <v>12</v>
      </c>
      <c r="E744" s="3" t="str">
        <f t="shared" si="57"/>
        <v>12/12</v>
      </c>
      <c r="F744" s="3">
        <f t="shared" si="58"/>
        <v>2017</v>
      </c>
      <c r="G744" s="2">
        <v>6862.32</v>
      </c>
      <c r="H744" s="2">
        <v>6875.08</v>
      </c>
      <c r="I744" s="2">
        <v>6872.71</v>
      </c>
      <c r="J744" s="2">
        <v>6884.8</v>
      </c>
      <c r="K744" s="2">
        <v>6856.3</v>
      </c>
      <c r="L744" s="6" t="str">
        <f t="shared" si="59"/>
        <v>Down</v>
      </c>
    </row>
    <row r="745" spans="1:12" x14ac:dyDescent="0.25">
      <c r="B745" s="1">
        <v>43082</v>
      </c>
      <c r="C745" s="3">
        <f t="shared" si="55"/>
        <v>12</v>
      </c>
      <c r="D745" s="3">
        <f t="shared" si="56"/>
        <v>13</v>
      </c>
      <c r="E745" s="3" t="str">
        <f t="shared" si="57"/>
        <v>12/13</v>
      </c>
      <c r="F745" s="3">
        <f t="shared" si="58"/>
        <v>2017</v>
      </c>
      <c r="G745" s="2">
        <v>6875.8</v>
      </c>
      <c r="H745" s="2">
        <v>6862.32</v>
      </c>
      <c r="I745" s="2">
        <v>6880.41</v>
      </c>
      <c r="J745" s="2">
        <v>6897.62</v>
      </c>
      <c r="K745" s="2">
        <v>6871.87</v>
      </c>
      <c r="L745" s="6" t="str">
        <f t="shared" si="59"/>
        <v>Up</v>
      </c>
    </row>
    <row r="746" spans="1:12" x14ac:dyDescent="0.25">
      <c r="B746" s="1">
        <v>43083</v>
      </c>
      <c r="C746" s="3">
        <f t="shared" si="55"/>
        <v>12</v>
      </c>
      <c r="D746" s="3">
        <f t="shared" si="56"/>
        <v>14</v>
      </c>
      <c r="E746" s="3" t="str">
        <f t="shared" si="57"/>
        <v>12/14</v>
      </c>
      <c r="F746" s="3">
        <f t="shared" si="58"/>
        <v>2017</v>
      </c>
      <c r="G746" s="2">
        <v>6856.53</v>
      </c>
      <c r="H746" s="2">
        <v>6875.8</v>
      </c>
      <c r="I746" s="2">
        <v>6887.38</v>
      </c>
      <c r="J746" s="2">
        <v>6901.13</v>
      </c>
      <c r="K746" s="2">
        <v>6851.63</v>
      </c>
      <c r="L746" s="6" t="str">
        <f t="shared" si="59"/>
        <v>Down</v>
      </c>
    </row>
    <row r="747" spans="1:12" x14ac:dyDescent="0.25">
      <c r="B747" s="1">
        <v>43084</v>
      </c>
      <c r="C747" s="3">
        <f t="shared" si="55"/>
        <v>12</v>
      </c>
      <c r="D747" s="3">
        <f t="shared" si="56"/>
        <v>15</v>
      </c>
      <c r="E747" s="3" t="str">
        <f t="shared" si="57"/>
        <v>12/15</v>
      </c>
      <c r="F747" s="3">
        <f t="shared" si="58"/>
        <v>2017</v>
      </c>
      <c r="G747" s="2">
        <v>6936.58</v>
      </c>
      <c r="H747" s="2">
        <v>6856.53</v>
      </c>
      <c r="I747" s="2">
        <v>6871.55</v>
      </c>
      <c r="J747" s="2">
        <v>6945.82</v>
      </c>
      <c r="K747" s="2">
        <v>6871.45</v>
      </c>
      <c r="L747" s="6" t="str">
        <f t="shared" si="59"/>
        <v>Up</v>
      </c>
    </row>
    <row r="748" spans="1:12" x14ac:dyDescent="0.25">
      <c r="B748" s="1">
        <v>43087</v>
      </c>
      <c r="C748" s="3">
        <f t="shared" si="55"/>
        <v>12</v>
      </c>
      <c r="D748" s="3">
        <f t="shared" si="56"/>
        <v>18</v>
      </c>
      <c r="E748" s="3" t="str">
        <f t="shared" si="57"/>
        <v>12/18</v>
      </c>
      <c r="F748" s="3">
        <f t="shared" si="58"/>
        <v>2017</v>
      </c>
      <c r="G748" s="2">
        <v>6994.76</v>
      </c>
      <c r="H748" s="2">
        <v>6936.58</v>
      </c>
      <c r="I748" s="2">
        <v>6980.4</v>
      </c>
      <c r="J748" s="2">
        <v>7003.89</v>
      </c>
      <c r="K748" s="2">
        <v>6975.54</v>
      </c>
      <c r="L748" s="6" t="str">
        <f t="shared" si="59"/>
        <v>Up</v>
      </c>
    </row>
    <row r="749" spans="1:12" x14ac:dyDescent="0.25">
      <c r="B749" s="1">
        <v>43088</v>
      </c>
      <c r="C749" s="3">
        <f t="shared" si="55"/>
        <v>12</v>
      </c>
      <c r="D749" s="3">
        <f t="shared" si="56"/>
        <v>19</v>
      </c>
      <c r="E749" s="3" t="str">
        <f t="shared" si="57"/>
        <v>12/19</v>
      </c>
      <c r="F749" s="3">
        <f t="shared" si="58"/>
        <v>2017</v>
      </c>
      <c r="G749" s="2">
        <v>6963.85</v>
      </c>
      <c r="H749" s="2">
        <v>6994.76</v>
      </c>
      <c r="I749" s="2">
        <v>6991.25</v>
      </c>
      <c r="J749" s="2">
        <v>6995.88</v>
      </c>
      <c r="K749" s="2">
        <v>6951.49</v>
      </c>
      <c r="L749" s="6" t="str">
        <f t="shared" si="59"/>
        <v>Down</v>
      </c>
    </row>
    <row r="750" spans="1:12" x14ac:dyDescent="0.25">
      <c r="B750" s="1">
        <v>43089</v>
      </c>
      <c r="C750" s="3">
        <f t="shared" si="55"/>
        <v>12</v>
      </c>
      <c r="D750" s="3">
        <f t="shared" si="56"/>
        <v>20</v>
      </c>
      <c r="E750" s="3" t="str">
        <f t="shared" si="57"/>
        <v>12/20</v>
      </c>
      <c r="F750" s="3">
        <f t="shared" si="58"/>
        <v>2017</v>
      </c>
      <c r="G750" s="2">
        <v>6960.96</v>
      </c>
      <c r="H750" s="2">
        <v>6963.85</v>
      </c>
      <c r="I750" s="2">
        <v>6991.25</v>
      </c>
      <c r="J750" s="2">
        <v>6991.25</v>
      </c>
      <c r="K750" s="2">
        <v>6935.42</v>
      </c>
      <c r="L750" s="6" t="str">
        <f t="shared" si="59"/>
        <v>Down</v>
      </c>
    </row>
    <row r="751" spans="1:12" x14ac:dyDescent="0.25">
      <c r="B751" s="1">
        <v>43090</v>
      </c>
      <c r="C751" s="3">
        <f t="shared" si="55"/>
        <v>12</v>
      </c>
      <c r="D751" s="3">
        <f t="shared" si="56"/>
        <v>21</v>
      </c>
      <c r="E751" s="3" t="str">
        <f t="shared" si="57"/>
        <v>12/21</v>
      </c>
      <c r="F751" s="3">
        <f t="shared" si="58"/>
        <v>2017</v>
      </c>
      <c r="G751" s="2">
        <v>6965.36</v>
      </c>
      <c r="H751" s="2">
        <v>6960.96</v>
      </c>
      <c r="I751" s="2">
        <v>6972.88</v>
      </c>
      <c r="J751" s="2">
        <v>6992.63</v>
      </c>
      <c r="K751" s="2">
        <v>6961.21</v>
      </c>
      <c r="L751" s="6" t="str">
        <f t="shared" si="59"/>
        <v>Up</v>
      </c>
    </row>
    <row r="752" spans="1:12" x14ac:dyDescent="0.25">
      <c r="A752" t="s">
        <v>20</v>
      </c>
      <c r="B752" s="1">
        <v>43091</v>
      </c>
      <c r="C752" s="3">
        <f t="shared" si="55"/>
        <v>12</v>
      </c>
      <c r="D752" s="3">
        <f t="shared" si="56"/>
        <v>22</v>
      </c>
      <c r="E752" s="3" t="str">
        <f t="shared" si="57"/>
        <v>12/22</v>
      </c>
      <c r="F752" s="3">
        <f t="shared" si="58"/>
        <v>2017</v>
      </c>
      <c r="G752" s="2">
        <v>6959.96</v>
      </c>
      <c r="H752" s="2">
        <v>6965.36</v>
      </c>
      <c r="I752" s="2">
        <v>6958.02</v>
      </c>
      <c r="J752" s="2">
        <v>6962.26</v>
      </c>
      <c r="K752" s="2">
        <v>6944.44</v>
      </c>
      <c r="L752" s="6" t="str">
        <f t="shared" si="59"/>
        <v>Down</v>
      </c>
    </row>
    <row r="753" spans="1:12" x14ac:dyDescent="0.25">
      <c r="A753" t="s">
        <v>21</v>
      </c>
      <c r="B753" s="1">
        <v>43095</v>
      </c>
      <c r="C753" s="3">
        <f t="shared" si="55"/>
        <v>12</v>
      </c>
      <c r="D753" s="3">
        <f t="shared" si="56"/>
        <v>26</v>
      </c>
      <c r="E753" s="3" t="str">
        <f t="shared" si="57"/>
        <v>12/26</v>
      </c>
      <c r="F753" s="3">
        <f t="shared" si="58"/>
        <v>2017</v>
      </c>
      <c r="G753" s="2">
        <v>6936.25</v>
      </c>
      <c r="H753" s="2">
        <v>6959.96</v>
      </c>
      <c r="I753" s="2">
        <v>6928.92</v>
      </c>
      <c r="J753" s="2">
        <v>6942.14</v>
      </c>
      <c r="K753" s="2">
        <v>6915.56</v>
      </c>
      <c r="L753" s="6" t="str">
        <f t="shared" si="59"/>
        <v>Down</v>
      </c>
    </row>
    <row r="754" spans="1:12" x14ac:dyDescent="0.25">
      <c r="B754" s="1">
        <v>43096</v>
      </c>
      <c r="C754" s="3">
        <f t="shared" si="55"/>
        <v>12</v>
      </c>
      <c r="D754" s="3">
        <f t="shared" si="56"/>
        <v>27</v>
      </c>
      <c r="E754" s="3" t="str">
        <f t="shared" si="57"/>
        <v>12/27</v>
      </c>
      <c r="F754" s="3">
        <f t="shared" si="58"/>
        <v>2017</v>
      </c>
      <c r="G754" s="2">
        <v>6939.34</v>
      </c>
      <c r="H754" s="2">
        <v>6936.25</v>
      </c>
      <c r="I754" s="2">
        <v>6941.45</v>
      </c>
      <c r="J754" s="2">
        <v>6955.38</v>
      </c>
      <c r="K754" s="2">
        <v>6931.34</v>
      </c>
      <c r="L754" s="6" t="str">
        <f t="shared" si="59"/>
        <v>Up</v>
      </c>
    </row>
    <row r="755" spans="1:12" x14ac:dyDescent="0.25">
      <c r="B755" s="1">
        <v>43097</v>
      </c>
      <c r="C755" s="3">
        <f t="shared" si="55"/>
        <v>12</v>
      </c>
      <c r="D755" s="3">
        <f t="shared" si="56"/>
        <v>28</v>
      </c>
      <c r="E755" s="3" t="str">
        <f t="shared" si="57"/>
        <v>12/28</v>
      </c>
      <c r="F755" s="3">
        <f t="shared" si="58"/>
        <v>2017</v>
      </c>
      <c r="G755" s="2">
        <v>6950.16</v>
      </c>
      <c r="H755" s="2">
        <v>6939.34</v>
      </c>
      <c r="I755" s="2">
        <v>6953.38</v>
      </c>
      <c r="J755" s="2">
        <v>6954.8</v>
      </c>
      <c r="K755" s="2">
        <v>6936.75</v>
      </c>
      <c r="L755" s="6" t="str">
        <f t="shared" si="59"/>
        <v>Up</v>
      </c>
    </row>
    <row r="756" spans="1:12" x14ac:dyDescent="0.25">
      <c r="A756" t="s">
        <v>22</v>
      </c>
      <c r="B756" s="1">
        <v>43098</v>
      </c>
      <c r="C756" s="3">
        <f t="shared" si="55"/>
        <v>12</v>
      </c>
      <c r="D756" s="3">
        <f t="shared" si="56"/>
        <v>29</v>
      </c>
      <c r="E756" s="3" t="str">
        <f t="shared" si="57"/>
        <v>12/29</v>
      </c>
      <c r="F756" s="3">
        <f t="shared" si="58"/>
        <v>2017</v>
      </c>
      <c r="G756" s="2">
        <v>6903.39</v>
      </c>
      <c r="H756" s="2">
        <v>6950.16</v>
      </c>
      <c r="I756" s="2">
        <v>6952.61</v>
      </c>
      <c r="J756" s="2">
        <v>6954.98</v>
      </c>
      <c r="K756" s="2">
        <v>6903.39</v>
      </c>
      <c r="L756" s="6" t="str">
        <f t="shared" si="59"/>
        <v>Down</v>
      </c>
    </row>
    <row r="757" spans="1:12" x14ac:dyDescent="0.25">
      <c r="B757" s="1">
        <v>43102</v>
      </c>
      <c r="C757" s="3">
        <f t="shared" si="55"/>
        <v>1</v>
      </c>
      <c r="D757" s="3">
        <f t="shared" si="56"/>
        <v>2</v>
      </c>
      <c r="E757" s="3" t="str">
        <f t="shared" si="57"/>
        <v>01/02</v>
      </c>
      <c r="F757" s="3">
        <f t="shared" si="58"/>
        <v>2018</v>
      </c>
      <c r="G757" s="2">
        <v>7006.9</v>
      </c>
      <c r="H757" s="2">
        <v>6903.39</v>
      </c>
      <c r="I757" s="2">
        <v>6937.65</v>
      </c>
      <c r="J757" s="2">
        <v>7006.91</v>
      </c>
      <c r="K757" s="2">
        <v>6924.08</v>
      </c>
      <c r="L757" s="6" t="str">
        <f t="shared" si="59"/>
        <v>Up</v>
      </c>
    </row>
    <row r="758" spans="1:12" x14ac:dyDescent="0.25">
      <c r="B758" s="1">
        <v>43103</v>
      </c>
      <c r="C758" s="3">
        <f t="shared" si="55"/>
        <v>1</v>
      </c>
      <c r="D758" s="3">
        <f t="shared" si="56"/>
        <v>3</v>
      </c>
      <c r="E758" s="3" t="str">
        <f t="shared" si="57"/>
        <v>01/03</v>
      </c>
      <c r="F758" s="3">
        <f t="shared" si="58"/>
        <v>2018</v>
      </c>
      <c r="G758" s="2">
        <v>7065.53</v>
      </c>
      <c r="H758" s="2">
        <v>7006.9</v>
      </c>
      <c r="I758" s="2">
        <v>7017.07</v>
      </c>
      <c r="J758" s="2">
        <v>7069.15</v>
      </c>
      <c r="K758" s="2">
        <v>7016.7</v>
      </c>
      <c r="L758" s="6" t="str">
        <f t="shared" si="59"/>
        <v>Up</v>
      </c>
    </row>
    <row r="759" spans="1:12" x14ac:dyDescent="0.25">
      <c r="B759" s="1">
        <v>43104</v>
      </c>
      <c r="C759" s="3">
        <f t="shared" si="55"/>
        <v>1</v>
      </c>
      <c r="D759" s="3">
        <f t="shared" si="56"/>
        <v>4</v>
      </c>
      <c r="E759" s="3" t="str">
        <f t="shared" si="57"/>
        <v>01/04</v>
      </c>
      <c r="F759" s="3">
        <f t="shared" si="58"/>
        <v>2018</v>
      </c>
      <c r="G759" s="2">
        <v>7077.91</v>
      </c>
      <c r="H759" s="2">
        <v>7065.53</v>
      </c>
      <c r="I759" s="2">
        <v>7089.5</v>
      </c>
      <c r="J759" s="2">
        <v>7098.05</v>
      </c>
      <c r="K759" s="2">
        <v>7072.38</v>
      </c>
      <c r="L759" s="6" t="str">
        <f t="shared" si="59"/>
        <v>Up</v>
      </c>
    </row>
    <row r="760" spans="1:12" x14ac:dyDescent="0.25">
      <c r="B760" s="1">
        <v>43105</v>
      </c>
      <c r="C760" s="3">
        <f t="shared" si="55"/>
        <v>1</v>
      </c>
      <c r="D760" s="3">
        <f t="shared" si="56"/>
        <v>5</v>
      </c>
      <c r="E760" s="3" t="str">
        <f t="shared" si="57"/>
        <v>01/05</v>
      </c>
      <c r="F760" s="3">
        <f t="shared" si="58"/>
        <v>2018</v>
      </c>
      <c r="G760" s="2">
        <v>7136.56</v>
      </c>
      <c r="H760" s="2">
        <v>7077.91</v>
      </c>
      <c r="I760" s="2">
        <v>7105.74</v>
      </c>
      <c r="J760" s="2">
        <v>7137.04</v>
      </c>
      <c r="K760" s="2">
        <v>7097.08</v>
      </c>
      <c r="L760" s="6" t="str">
        <f t="shared" si="59"/>
        <v>Up</v>
      </c>
    </row>
    <row r="761" spans="1:12" x14ac:dyDescent="0.25">
      <c r="B761" s="1">
        <v>43108</v>
      </c>
      <c r="C761" s="3">
        <f t="shared" si="55"/>
        <v>1</v>
      </c>
      <c r="D761" s="3">
        <f t="shared" si="56"/>
        <v>8</v>
      </c>
      <c r="E761" s="3" t="str">
        <f t="shared" si="57"/>
        <v>01/08</v>
      </c>
      <c r="F761" s="3">
        <f t="shared" si="58"/>
        <v>2018</v>
      </c>
      <c r="G761" s="2">
        <v>7157.39</v>
      </c>
      <c r="H761" s="2">
        <v>7136.56</v>
      </c>
      <c r="I761" s="2">
        <v>7135.38</v>
      </c>
      <c r="J761" s="2">
        <v>7161.35</v>
      </c>
      <c r="K761" s="2">
        <v>7124.09</v>
      </c>
      <c r="L761" s="6" t="str">
        <f t="shared" si="59"/>
        <v>Up</v>
      </c>
    </row>
    <row r="762" spans="1:12" x14ac:dyDescent="0.25">
      <c r="B762" s="1">
        <v>43109</v>
      </c>
      <c r="C762" s="3">
        <f t="shared" si="55"/>
        <v>1</v>
      </c>
      <c r="D762" s="3">
        <f t="shared" si="56"/>
        <v>9</v>
      </c>
      <c r="E762" s="3" t="str">
        <f t="shared" si="57"/>
        <v>01/09</v>
      </c>
      <c r="F762" s="3">
        <f t="shared" si="58"/>
        <v>2018</v>
      </c>
      <c r="G762" s="2">
        <v>7163.58</v>
      </c>
      <c r="H762" s="2">
        <v>7157.39</v>
      </c>
      <c r="I762" s="2">
        <v>7174.19</v>
      </c>
      <c r="J762" s="2">
        <v>7181.14</v>
      </c>
      <c r="K762" s="2">
        <v>7148.3</v>
      </c>
      <c r="L762" s="6" t="str">
        <f t="shared" si="59"/>
        <v>Up</v>
      </c>
    </row>
    <row r="763" spans="1:12" x14ac:dyDescent="0.25">
      <c r="B763" s="1">
        <v>43110</v>
      </c>
      <c r="C763" s="3">
        <f t="shared" si="55"/>
        <v>1</v>
      </c>
      <c r="D763" s="3">
        <f t="shared" si="56"/>
        <v>10</v>
      </c>
      <c r="E763" s="3" t="str">
        <f t="shared" si="57"/>
        <v>01/10</v>
      </c>
      <c r="F763" s="3">
        <f t="shared" si="58"/>
        <v>2018</v>
      </c>
      <c r="G763" s="2">
        <v>7153.57</v>
      </c>
      <c r="H763" s="2">
        <v>7163.58</v>
      </c>
      <c r="I763" s="2">
        <v>7129.83</v>
      </c>
      <c r="J763" s="2">
        <v>7154.24</v>
      </c>
      <c r="K763" s="2">
        <v>7111.52</v>
      </c>
      <c r="L763" s="6" t="str">
        <f t="shared" si="59"/>
        <v>Down</v>
      </c>
    </row>
    <row r="764" spans="1:12" x14ac:dyDescent="0.25">
      <c r="B764" s="1">
        <v>43111</v>
      </c>
      <c r="C764" s="3">
        <f t="shared" si="55"/>
        <v>1</v>
      </c>
      <c r="D764" s="3">
        <f t="shared" si="56"/>
        <v>11</v>
      </c>
      <c r="E764" s="3" t="str">
        <f t="shared" si="57"/>
        <v>01/11</v>
      </c>
      <c r="F764" s="3">
        <f t="shared" si="58"/>
        <v>2018</v>
      </c>
      <c r="G764" s="2">
        <v>7211.78</v>
      </c>
      <c r="H764" s="2">
        <v>7153.57</v>
      </c>
      <c r="I764" s="2">
        <v>7168.73</v>
      </c>
      <c r="J764" s="2">
        <v>7211.78</v>
      </c>
      <c r="K764" s="2">
        <v>7163.23</v>
      </c>
      <c r="L764" s="6" t="str">
        <f t="shared" si="59"/>
        <v>Up</v>
      </c>
    </row>
    <row r="765" spans="1:12" x14ac:dyDescent="0.25">
      <c r="B765" s="1">
        <v>43112</v>
      </c>
      <c r="C765" s="3">
        <f t="shared" si="55"/>
        <v>1</v>
      </c>
      <c r="D765" s="3">
        <f t="shared" si="56"/>
        <v>12</v>
      </c>
      <c r="E765" s="3" t="str">
        <f t="shared" si="57"/>
        <v>01/12</v>
      </c>
      <c r="F765" s="3">
        <f t="shared" si="58"/>
        <v>2018</v>
      </c>
      <c r="G765" s="2">
        <v>7261.06</v>
      </c>
      <c r="H765" s="2">
        <v>7211.78</v>
      </c>
      <c r="I765" s="2">
        <v>7208.17</v>
      </c>
      <c r="J765" s="2">
        <v>7265.26</v>
      </c>
      <c r="K765" s="2">
        <v>7205.18</v>
      </c>
      <c r="L765" s="6" t="str">
        <f t="shared" si="59"/>
        <v>Up</v>
      </c>
    </row>
    <row r="766" spans="1:12" x14ac:dyDescent="0.25">
      <c r="B766" s="1">
        <v>43116</v>
      </c>
      <c r="C766" s="3">
        <f t="shared" si="55"/>
        <v>1</v>
      </c>
      <c r="D766" s="3">
        <f t="shared" si="56"/>
        <v>16</v>
      </c>
      <c r="E766" s="3" t="str">
        <f t="shared" si="57"/>
        <v>01/16</v>
      </c>
      <c r="F766" s="3">
        <f t="shared" si="58"/>
        <v>2018</v>
      </c>
      <c r="G766" s="2">
        <v>7223.69</v>
      </c>
      <c r="H766" s="2">
        <v>7261.06</v>
      </c>
      <c r="I766" s="2">
        <v>7307.19</v>
      </c>
      <c r="J766" s="2">
        <v>7330.33</v>
      </c>
      <c r="K766" s="2">
        <v>7205.93</v>
      </c>
      <c r="L766" s="6" t="str">
        <f t="shared" si="59"/>
        <v>Down</v>
      </c>
    </row>
    <row r="767" spans="1:12" x14ac:dyDescent="0.25">
      <c r="B767" s="1">
        <v>43117</v>
      </c>
      <c r="C767" s="3">
        <f t="shared" si="55"/>
        <v>1</v>
      </c>
      <c r="D767" s="3">
        <f t="shared" si="56"/>
        <v>17</v>
      </c>
      <c r="E767" s="3" t="str">
        <f t="shared" si="57"/>
        <v>01/17</v>
      </c>
      <c r="F767" s="3">
        <f t="shared" si="58"/>
        <v>2018</v>
      </c>
      <c r="G767" s="2">
        <v>7298.28</v>
      </c>
      <c r="H767" s="2">
        <v>7223.69</v>
      </c>
      <c r="I767" s="2">
        <v>7257.77</v>
      </c>
      <c r="J767" s="2">
        <v>7309.36</v>
      </c>
      <c r="K767" s="2">
        <v>7229.32</v>
      </c>
      <c r="L767" s="6" t="str">
        <f t="shared" si="59"/>
        <v>Up</v>
      </c>
    </row>
    <row r="768" spans="1:12" x14ac:dyDescent="0.25">
      <c r="B768" s="1">
        <v>43118</v>
      </c>
      <c r="C768" s="3">
        <f t="shared" si="55"/>
        <v>1</v>
      </c>
      <c r="D768" s="3">
        <f t="shared" si="56"/>
        <v>18</v>
      </c>
      <c r="E768" s="3" t="str">
        <f t="shared" si="57"/>
        <v>01/18</v>
      </c>
      <c r="F768" s="3">
        <f t="shared" si="58"/>
        <v>2018</v>
      </c>
      <c r="G768" s="2">
        <v>7296.05</v>
      </c>
      <c r="H768" s="2">
        <v>7298.28</v>
      </c>
      <c r="I768" s="2">
        <v>7293.65</v>
      </c>
      <c r="J768" s="2">
        <v>7313.89</v>
      </c>
      <c r="K768" s="2">
        <v>7276.11</v>
      </c>
      <c r="L768" s="6" t="str">
        <f t="shared" si="59"/>
        <v>Down</v>
      </c>
    </row>
    <row r="769" spans="2:12" x14ac:dyDescent="0.25">
      <c r="B769" s="1">
        <v>43119</v>
      </c>
      <c r="C769" s="3">
        <f t="shared" si="55"/>
        <v>1</v>
      </c>
      <c r="D769" s="3">
        <f t="shared" si="56"/>
        <v>19</v>
      </c>
      <c r="E769" s="3" t="str">
        <f t="shared" si="57"/>
        <v>01/19</v>
      </c>
      <c r="F769" s="3">
        <f t="shared" si="58"/>
        <v>2018</v>
      </c>
      <c r="G769" s="2">
        <v>7336.38</v>
      </c>
      <c r="H769" s="2">
        <v>7296.05</v>
      </c>
      <c r="I769" s="2">
        <v>7312</v>
      </c>
      <c r="J769" s="2">
        <v>7336.38</v>
      </c>
      <c r="K769" s="2">
        <v>7297.28</v>
      </c>
      <c r="L769" s="6" t="str">
        <f t="shared" si="59"/>
        <v>Up</v>
      </c>
    </row>
    <row r="770" spans="2:12" x14ac:dyDescent="0.25">
      <c r="B770" s="1">
        <v>43122</v>
      </c>
      <c r="C770" s="3">
        <f t="shared" ref="C770:C833" si="60">MONTH(B770)</f>
        <v>1</v>
      </c>
      <c r="D770" s="3">
        <f t="shared" ref="D770:D833" si="61">DAY(B770)</f>
        <v>22</v>
      </c>
      <c r="E770" s="3" t="str">
        <f t="shared" ref="E770:E833" si="62">TEXT(C770,"00")&amp;"/"&amp;TEXT(D770,"00")</f>
        <v>01/22</v>
      </c>
      <c r="F770" s="3">
        <f t="shared" ref="F770:F833" si="63">YEAR(B770)</f>
        <v>2018</v>
      </c>
      <c r="G770" s="2">
        <v>7408.03</v>
      </c>
      <c r="H770" s="2">
        <v>7336.38</v>
      </c>
      <c r="I770" s="2">
        <v>7338.04</v>
      </c>
      <c r="J770" s="2">
        <v>7408.03</v>
      </c>
      <c r="K770" s="2">
        <v>7332.81</v>
      </c>
      <c r="L770" s="6" t="str">
        <f t="shared" ref="L770:L833" si="64">IF(G770&gt;H770,"Up","Down")</f>
        <v>Up</v>
      </c>
    </row>
    <row r="771" spans="2:12" x14ac:dyDescent="0.25">
      <c r="B771" s="1">
        <v>43123</v>
      </c>
      <c r="C771" s="3">
        <f t="shared" si="60"/>
        <v>1</v>
      </c>
      <c r="D771" s="3">
        <f t="shared" si="61"/>
        <v>23</v>
      </c>
      <c r="E771" s="3" t="str">
        <f t="shared" si="62"/>
        <v>01/23</v>
      </c>
      <c r="F771" s="3">
        <f t="shared" si="63"/>
        <v>2018</v>
      </c>
      <c r="G771" s="2">
        <v>7460.29</v>
      </c>
      <c r="H771" s="2">
        <v>7408.03</v>
      </c>
      <c r="I771" s="2">
        <v>7424.95</v>
      </c>
      <c r="J771" s="2">
        <v>7465.39</v>
      </c>
      <c r="K771" s="2">
        <v>7423.18</v>
      </c>
      <c r="L771" s="6" t="str">
        <f t="shared" si="64"/>
        <v>Up</v>
      </c>
    </row>
    <row r="772" spans="2:12" x14ac:dyDescent="0.25">
      <c r="B772" s="1">
        <v>43124</v>
      </c>
      <c r="C772" s="3">
        <f t="shared" si="60"/>
        <v>1</v>
      </c>
      <c r="D772" s="3">
        <f t="shared" si="61"/>
        <v>24</v>
      </c>
      <c r="E772" s="3" t="str">
        <f t="shared" si="62"/>
        <v>01/24</v>
      </c>
      <c r="F772" s="3">
        <f t="shared" si="63"/>
        <v>2018</v>
      </c>
      <c r="G772" s="2">
        <v>7415.06</v>
      </c>
      <c r="H772" s="2">
        <v>7460.29</v>
      </c>
      <c r="I772" s="2">
        <v>7474.16</v>
      </c>
      <c r="J772" s="2">
        <v>7486.32</v>
      </c>
      <c r="K772" s="2">
        <v>7376.75</v>
      </c>
      <c r="L772" s="6" t="str">
        <f t="shared" si="64"/>
        <v>Down</v>
      </c>
    </row>
    <row r="773" spans="2:12" x14ac:dyDescent="0.25">
      <c r="B773" s="1">
        <v>43125</v>
      </c>
      <c r="C773" s="3">
        <f t="shared" si="60"/>
        <v>1</v>
      </c>
      <c r="D773" s="3">
        <f t="shared" si="61"/>
        <v>25</v>
      </c>
      <c r="E773" s="3" t="str">
        <f t="shared" si="62"/>
        <v>01/25</v>
      </c>
      <c r="F773" s="3">
        <f t="shared" si="63"/>
        <v>2018</v>
      </c>
      <c r="G773" s="2">
        <v>7411.16</v>
      </c>
      <c r="H773" s="2">
        <v>7415.06</v>
      </c>
      <c r="I773" s="2">
        <v>7457.94</v>
      </c>
      <c r="J773" s="2">
        <v>7458.53</v>
      </c>
      <c r="K773" s="2">
        <v>7388.58</v>
      </c>
      <c r="L773" s="6" t="str">
        <f t="shared" si="64"/>
        <v>Down</v>
      </c>
    </row>
    <row r="774" spans="2:12" x14ac:dyDescent="0.25">
      <c r="B774" s="1">
        <v>43126</v>
      </c>
      <c r="C774" s="3">
        <f t="shared" si="60"/>
        <v>1</v>
      </c>
      <c r="D774" s="3">
        <f t="shared" si="61"/>
        <v>26</v>
      </c>
      <c r="E774" s="3" t="str">
        <f t="shared" si="62"/>
        <v>01/26</v>
      </c>
      <c r="F774" s="3">
        <f t="shared" si="63"/>
        <v>2018</v>
      </c>
      <c r="G774" s="2">
        <v>7505.77</v>
      </c>
      <c r="H774" s="2">
        <v>7411.16</v>
      </c>
      <c r="I774" s="2">
        <v>7448.33</v>
      </c>
      <c r="J774" s="2">
        <v>7505.77</v>
      </c>
      <c r="K774" s="2">
        <v>7431.22</v>
      </c>
      <c r="L774" s="6" t="str">
        <f t="shared" si="64"/>
        <v>Up</v>
      </c>
    </row>
    <row r="775" spans="2:12" x14ac:dyDescent="0.25">
      <c r="B775" s="1">
        <v>43129</v>
      </c>
      <c r="C775" s="3">
        <f t="shared" si="60"/>
        <v>1</v>
      </c>
      <c r="D775" s="3">
        <f t="shared" si="61"/>
        <v>29</v>
      </c>
      <c r="E775" s="3" t="str">
        <f t="shared" si="62"/>
        <v>01/29</v>
      </c>
      <c r="F775" s="3">
        <f t="shared" si="63"/>
        <v>2018</v>
      </c>
      <c r="G775" s="2">
        <v>7466.51</v>
      </c>
      <c r="H775" s="2">
        <v>7505.77</v>
      </c>
      <c r="I775" s="2">
        <v>7484.47</v>
      </c>
      <c r="J775" s="2">
        <v>7500.61</v>
      </c>
      <c r="K775" s="2">
        <v>7455.55</v>
      </c>
      <c r="L775" s="6" t="str">
        <f t="shared" si="64"/>
        <v>Down</v>
      </c>
    </row>
    <row r="776" spans="2:12" x14ac:dyDescent="0.25">
      <c r="B776" s="1">
        <v>43130</v>
      </c>
      <c r="C776" s="3">
        <f t="shared" si="60"/>
        <v>1</v>
      </c>
      <c r="D776" s="3">
        <f t="shared" si="61"/>
        <v>30</v>
      </c>
      <c r="E776" s="3" t="str">
        <f t="shared" si="62"/>
        <v>01/30</v>
      </c>
      <c r="F776" s="3">
        <f t="shared" si="63"/>
        <v>2018</v>
      </c>
      <c r="G776" s="2">
        <v>7402.48</v>
      </c>
      <c r="H776" s="2">
        <v>7466.51</v>
      </c>
      <c r="I776" s="2">
        <v>7388.89</v>
      </c>
      <c r="J776" s="2">
        <v>7433.65</v>
      </c>
      <c r="K776" s="2">
        <v>7373.99</v>
      </c>
      <c r="L776" s="6" t="str">
        <f t="shared" si="64"/>
        <v>Down</v>
      </c>
    </row>
    <row r="777" spans="2:12" x14ac:dyDescent="0.25">
      <c r="B777" s="1">
        <v>43131</v>
      </c>
      <c r="C777" s="3">
        <f t="shared" si="60"/>
        <v>1</v>
      </c>
      <c r="D777" s="3">
        <f t="shared" si="61"/>
        <v>31</v>
      </c>
      <c r="E777" s="3" t="str">
        <f t="shared" si="62"/>
        <v>01/31</v>
      </c>
      <c r="F777" s="3">
        <f t="shared" si="63"/>
        <v>2018</v>
      </c>
      <c r="G777" s="2">
        <v>7411.48</v>
      </c>
      <c r="H777" s="2">
        <v>7402.48</v>
      </c>
      <c r="I777" s="2">
        <v>7443.25</v>
      </c>
      <c r="J777" s="2">
        <v>7453.99</v>
      </c>
      <c r="K777" s="2">
        <v>7381.12</v>
      </c>
      <c r="L777" s="6" t="str">
        <f t="shared" si="64"/>
        <v>Up</v>
      </c>
    </row>
    <row r="778" spans="2:12" x14ac:dyDescent="0.25">
      <c r="B778" s="1">
        <v>43132</v>
      </c>
      <c r="C778" s="3">
        <f t="shared" si="60"/>
        <v>2</v>
      </c>
      <c r="D778" s="3">
        <f t="shared" si="61"/>
        <v>1</v>
      </c>
      <c r="E778" s="3" t="str">
        <f t="shared" si="62"/>
        <v>02/01</v>
      </c>
      <c r="F778" s="3">
        <f t="shared" si="63"/>
        <v>2018</v>
      </c>
      <c r="G778" s="2">
        <v>7385.86</v>
      </c>
      <c r="H778" s="2">
        <v>7411.48</v>
      </c>
      <c r="I778" s="2">
        <v>7377.17</v>
      </c>
      <c r="J778" s="2">
        <v>7441.09</v>
      </c>
      <c r="K778" s="2">
        <v>7362.28</v>
      </c>
      <c r="L778" s="6" t="str">
        <f t="shared" si="64"/>
        <v>Down</v>
      </c>
    </row>
    <row r="779" spans="2:12" x14ac:dyDescent="0.25">
      <c r="B779" s="1">
        <v>43133</v>
      </c>
      <c r="C779" s="3">
        <f t="shared" si="60"/>
        <v>2</v>
      </c>
      <c r="D779" s="3">
        <f t="shared" si="61"/>
        <v>2</v>
      </c>
      <c r="E779" s="3" t="str">
        <f t="shared" si="62"/>
        <v>02/02</v>
      </c>
      <c r="F779" s="3">
        <f t="shared" si="63"/>
        <v>2018</v>
      </c>
      <c r="G779" s="2">
        <v>7240.95</v>
      </c>
      <c r="H779" s="2">
        <v>7385.86</v>
      </c>
      <c r="I779" s="2">
        <v>7347.59</v>
      </c>
      <c r="J779" s="2">
        <v>7364.43</v>
      </c>
      <c r="K779" s="2">
        <v>7238.18</v>
      </c>
      <c r="L779" s="6" t="str">
        <f t="shared" si="64"/>
        <v>Down</v>
      </c>
    </row>
    <row r="780" spans="2:12" x14ac:dyDescent="0.25">
      <c r="B780" s="1">
        <v>43136</v>
      </c>
      <c r="C780" s="3">
        <f t="shared" si="60"/>
        <v>2</v>
      </c>
      <c r="D780" s="3">
        <f t="shared" si="61"/>
        <v>5</v>
      </c>
      <c r="E780" s="3" t="str">
        <f t="shared" si="62"/>
        <v>02/05</v>
      </c>
      <c r="F780" s="3">
        <f t="shared" si="63"/>
        <v>2018</v>
      </c>
      <c r="G780" s="2">
        <v>6967.53</v>
      </c>
      <c r="H780" s="2">
        <v>7240.95</v>
      </c>
      <c r="I780" s="2">
        <v>7165.96</v>
      </c>
      <c r="J780" s="2">
        <v>7277.36</v>
      </c>
      <c r="K780" s="2">
        <v>6967.53</v>
      </c>
      <c r="L780" s="6" t="str">
        <f t="shared" si="64"/>
        <v>Down</v>
      </c>
    </row>
    <row r="781" spans="2:12" x14ac:dyDescent="0.25">
      <c r="B781" s="1">
        <v>43137</v>
      </c>
      <c r="C781" s="3">
        <f t="shared" si="60"/>
        <v>2</v>
      </c>
      <c r="D781" s="3">
        <f t="shared" si="61"/>
        <v>6</v>
      </c>
      <c r="E781" s="3" t="str">
        <f t="shared" si="62"/>
        <v>02/06</v>
      </c>
      <c r="F781" s="3">
        <f t="shared" si="63"/>
        <v>2018</v>
      </c>
      <c r="G781" s="2">
        <v>7115.88</v>
      </c>
      <c r="H781" s="2">
        <v>6967.53</v>
      </c>
      <c r="I781" s="2">
        <v>6837.56</v>
      </c>
      <c r="J781" s="2">
        <v>7126.55</v>
      </c>
      <c r="K781" s="2">
        <v>6824.82</v>
      </c>
      <c r="L781" s="6" t="str">
        <f t="shared" si="64"/>
        <v>Up</v>
      </c>
    </row>
    <row r="782" spans="2:12" x14ac:dyDescent="0.25">
      <c r="B782" s="1">
        <v>43138</v>
      </c>
      <c r="C782" s="3">
        <f t="shared" si="60"/>
        <v>2</v>
      </c>
      <c r="D782" s="3">
        <f t="shared" si="61"/>
        <v>7</v>
      </c>
      <c r="E782" s="3" t="str">
        <f t="shared" si="62"/>
        <v>02/07</v>
      </c>
      <c r="F782" s="3">
        <f t="shared" si="63"/>
        <v>2018</v>
      </c>
      <c r="G782" s="2">
        <v>7051.98</v>
      </c>
      <c r="H782" s="2">
        <v>7115.88</v>
      </c>
      <c r="I782" s="2">
        <v>7086.2</v>
      </c>
      <c r="J782" s="2">
        <v>7170.33</v>
      </c>
      <c r="K782" s="2">
        <v>7051.53</v>
      </c>
      <c r="L782" s="6" t="str">
        <f t="shared" si="64"/>
        <v>Down</v>
      </c>
    </row>
    <row r="783" spans="2:12" x14ac:dyDescent="0.25">
      <c r="B783" s="1">
        <v>43139</v>
      </c>
      <c r="C783" s="3">
        <f t="shared" si="60"/>
        <v>2</v>
      </c>
      <c r="D783" s="3">
        <f t="shared" si="61"/>
        <v>8</v>
      </c>
      <c r="E783" s="3" t="str">
        <f t="shared" si="62"/>
        <v>02/08</v>
      </c>
      <c r="F783" s="3">
        <f t="shared" si="63"/>
        <v>2018</v>
      </c>
      <c r="G783" s="2">
        <v>6777.16</v>
      </c>
      <c r="H783" s="2">
        <v>7051.98</v>
      </c>
      <c r="I783" s="2">
        <v>7067.3</v>
      </c>
      <c r="J783" s="2">
        <v>7073.99</v>
      </c>
      <c r="K783" s="2">
        <v>6776.77</v>
      </c>
      <c r="L783" s="6" t="str">
        <f t="shared" si="64"/>
        <v>Down</v>
      </c>
    </row>
    <row r="784" spans="2:12" x14ac:dyDescent="0.25">
      <c r="B784" s="1">
        <v>43140</v>
      </c>
      <c r="C784" s="3">
        <f t="shared" si="60"/>
        <v>2</v>
      </c>
      <c r="D784" s="3">
        <f t="shared" si="61"/>
        <v>9</v>
      </c>
      <c r="E784" s="3" t="str">
        <f t="shared" si="62"/>
        <v>02/09</v>
      </c>
      <c r="F784" s="3">
        <f t="shared" si="63"/>
        <v>2018</v>
      </c>
      <c r="G784" s="2">
        <v>6874.49</v>
      </c>
      <c r="H784" s="2">
        <v>6777.16</v>
      </c>
      <c r="I784" s="2">
        <v>6863.34</v>
      </c>
      <c r="J784" s="2">
        <v>6917.01</v>
      </c>
      <c r="K784" s="2">
        <v>6630.67</v>
      </c>
      <c r="L784" s="6" t="str">
        <f t="shared" si="64"/>
        <v>Up</v>
      </c>
    </row>
    <row r="785" spans="2:12" x14ac:dyDescent="0.25">
      <c r="B785" s="1">
        <v>43143</v>
      </c>
      <c r="C785" s="3">
        <f t="shared" si="60"/>
        <v>2</v>
      </c>
      <c r="D785" s="3">
        <f t="shared" si="61"/>
        <v>12</v>
      </c>
      <c r="E785" s="3" t="str">
        <f t="shared" si="62"/>
        <v>02/12</v>
      </c>
      <c r="F785" s="3">
        <f t="shared" si="63"/>
        <v>2018</v>
      </c>
      <c r="G785" s="2">
        <v>6981.96</v>
      </c>
      <c r="H785" s="2">
        <v>6874.49</v>
      </c>
      <c r="I785" s="2">
        <v>6936.68</v>
      </c>
      <c r="J785" s="2">
        <v>7023.62</v>
      </c>
      <c r="K785" s="2">
        <v>6879.69</v>
      </c>
      <c r="L785" s="6" t="str">
        <f t="shared" si="64"/>
        <v>Up</v>
      </c>
    </row>
    <row r="786" spans="2:12" x14ac:dyDescent="0.25">
      <c r="B786" s="1">
        <v>43144</v>
      </c>
      <c r="C786" s="3">
        <f t="shared" si="60"/>
        <v>2</v>
      </c>
      <c r="D786" s="3">
        <f t="shared" si="61"/>
        <v>13</v>
      </c>
      <c r="E786" s="3" t="str">
        <f t="shared" si="62"/>
        <v>02/13</v>
      </c>
      <c r="F786" s="3">
        <f t="shared" si="63"/>
        <v>2018</v>
      </c>
      <c r="G786" s="2">
        <v>7013.51</v>
      </c>
      <c r="H786" s="2">
        <v>6981.96</v>
      </c>
      <c r="I786" s="2">
        <v>6942.16</v>
      </c>
      <c r="J786" s="2">
        <v>7025.68</v>
      </c>
      <c r="K786" s="2">
        <v>6938.16</v>
      </c>
      <c r="L786" s="6" t="str">
        <f t="shared" si="64"/>
        <v>Up</v>
      </c>
    </row>
    <row r="787" spans="2:12" x14ac:dyDescent="0.25">
      <c r="B787" s="1">
        <v>43145</v>
      </c>
      <c r="C787" s="3">
        <f t="shared" si="60"/>
        <v>2</v>
      </c>
      <c r="D787" s="3">
        <f t="shared" si="61"/>
        <v>14</v>
      </c>
      <c r="E787" s="3" t="str">
        <f t="shared" si="62"/>
        <v>02/14</v>
      </c>
      <c r="F787" s="3">
        <f t="shared" si="63"/>
        <v>2018</v>
      </c>
      <c r="G787" s="2">
        <v>7143.62</v>
      </c>
      <c r="H787" s="2">
        <v>7013.51</v>
      </c>
      <c r="I787" s="2">
        <v>6979.24</v>
      </c>
      <c r="J787" s="2">
        <v>7152.05</v>
      </c>
      <c r="K787" s="2">
        <v>6977.07</v>
      </c>
      <c r="L787" s="6" t="str">
        <f t="shared" si="64"/>
        <v>Up</v>
      </c>
    </row>
    <row r="788" spans="2:12" x14ac:dyDescent="0.25">
      <c r="B788" s="1">
        <v>43146</v>
      </c>
      <c r="C788" s="3">
        <f t="shared" si="60"/>
        <v>2</v>
      </c>
      <c r="D788" s="3">
        <f t="shared" si="61"/>
        <v>15</v>
      </c>
      <c r="E788" s="3" t="str">
        <f t="shared" si="62"/>
        <v>02/15</v>
      </c>
      <c r="F788" s="3">
        <f t="shared" si="63"/>
        <v>2018</v>
      </c>
      <c r="G788" s="2">
        <v>7256.43</v>
      </c>
      <c r="H788" s="2">
        <v>7143.62</v>
      </c>
      <c r="I788" s="2">
        <v>7200.75</v>
      </c>
      <c r="J788" s="2">
        <v>7256.93</v>
      </c>
      <c r="K788" s="2">
        <v>7130.39</v>
      </c>
      <c r="L788" s="6" t="str">
        <f t="shared" si="64"/>
        <v>Up</v>
      </c>
    </row>
    <row r="789" spans="2:12" x14ac:dyDescent="0.25">
      <c r="B789" s="1">
        <v>43147</v>
      </c>
      <c r="C789" s="3">
        <f t="shared" si="60"/>
        <v>2</v>
      </c>
      <c r="D789" s="3">
        <f t="shared" si="61"/>
        <v>16</v>
      </c>
      <c r="E789" s="3" t="str">
        <f t="shared" si="62"/>
        <v>02/16</v>
      </c>
      <c r="F789" s="3">
        <f t="shared" si="63"/>
        <v>2018</v>
      </c>
      <c r="G789" s="2">
        <v>7239.47</v>
      </c>
      <c r="H789" s="2">
        <v>7256.43</v>
      </c>
      <c r="I789" s="2">
        <v>7236.51</v>
      </c>
      <c r="J789" s="2">
        <v>7303.26</v>
      </c>
      <c r="K789" s="2">
        <v>7226.38</v>
      </c>
      <c r="L789" s="6" t="str">
        <f t="shared" si="64"/>
        <v>Down</v>
      </c>
    </row>
    <row r="790" spans="2:12" x14ac:dyDescent="0.25">
      <c r="B790" s="1">
        <v>43151</v>
      </c>
      <c r="C790" s="3">
        <f t="shared" si="60"/>
        <v>2</v>
      </c>
      <c r="D790" s="3">
        <f t="shared" si="61"/>
        <v>20</v>
      </c>
      <c r="E790" s="3" t="str">
        <f t="shared" si="62"/>
        <v>02/20</v>
      </c>
      <c r="F790" s="3">
        <f t="shared" si="63"/>
        <v>2018</v>
      </c>
      <c r="G790" s="2">
        <v>7234.31</v>
      </c>
      <c r="H790" s="2">
        <v>7239.47</v>
      </c>
      <c r="I790" s="2">
        <v>7209.03</v>
      </c>
      <c r="J790" s="2">
        <v>7295.95</v>
      </c>
      <c r="K790" s="2">
        <v>7206</v>
      </c>
      <c r="L790" s="6" t="str">
        <f t="shared" si="64"/>
        <v>Down</v>
      </c>
    </row>
    <row r="791" spans="2:12" x14ac:dyDescent="0.25">
      <c r="B791" s="1">
        <v>43152</v>
      </c>
      <c r="C791" s="3">
        <f t="shared" si="60"/>
        <v>2</v>
      </c>
      <c r="D791" s="3">
        <f t="shared" si="61"/>
        <v>21</v>
      </c>
      <c r="E791" s="3" t="str">
        <f t="shared" si="62"/>
        <v>02/21</v>
      </c>
      <c r="F791" s="3">
        <f t="shared" si="63"/>
        <v>2018</v>
      </c>
      <c r="G791" s="2">
        <v>7218.23</v>
      </c>
      <c r="H791" s="2">
        <v>7234.31</v>
      </c>
      <c r="I791" s="2">
        <v>7258.48</v>
      </c>
      <c r="J791" s="2">
        <v>7338.64</v>
      </c>
      <c r="K791" s="2">
        <v>7218.11</v>
      </c>
      <c r="L791" s="6" t="str">
        <f t="shared" si="64"/>
        <v>Down</v>
      </c>
    </row>
    <row r="792" spans="2:12" x14ac:dyDescent="0.25">
      <c r="B792" s="1">
        <v>43153</v>
      </c>
      <c r="C792" s="3">
        <f t="shared" si="60"/>
        <v>2</v>
      </c>
      <c r="D792" s="3">
        <f t="shared" si="61"/>
        <v>22</v>
      </c>
      <c r="E792" s="3" t="str">
        <f t="shared" si="62"/>
        <v>02/22</v>
      </c>
      <c r="F792" s="3">
        <f t="shared" si="63"/>
        <v>2018</v>
      </c>
      <c r="G792" s="2">
        <v>7210.09</v>
      </c>
      <c r="H792" s="2">
        <v>7218.23</v>
      </c>
      <c r="I792" s="2">
        <v>7252.46</v>
      </c>
      <c r="J792" s="2">
        <v>7280.93</v>
      </c>
      <c r="K792" s="2">
        <v>7194.84</v>
      </c>
      <c r="L792" s="6" t="str">
        <f t="shared" si="64"/>
        <v>Down</v>
      </c>
    </row>
    <row r="793" spans="2:12" x14ac:dyDescent="0.25">
      <c r="B793" s="1">
        <v>43154</v>
      </c>
      <c r="C793" s="3">
        <f t="shared" si="60"/>
        <v>2</v>
      </c>
      <c r="D793" s="3">
        <f t="shared" si="61"/>
        <v>23</v>
      </c>
      <c r="E793" s="3" t="str">
        <f t="shared" si="62"/>
        <v>02/23</v>
      </c>
      <c r="F793" s="3">
        <f t="shared" si="63"/>
        <v>2018</v>
      </c>
      <c r="G793" s="2">
        <v>7337.39</v>
      </c>
      <c r="H793" s="2">
        <v>7210.09</v>
      </c>
      <c r="I793" s="2">
        <v>7261.35</v>
      </c>
      <c r="J793" s="2">
        <v>7337.83</v>
      </c>
      <c r="K793" s="2">
        <v>7232.5</v>
      </c>
      <c r="L793" s="6" t="str">
        <f t="shared" si="64"/>
        <v>Up</v>
      </c>
    </row>
    <row r="794" spans="2:12" x14ac:dyDescent="0.25">
      <c r="B794" s="1">
        <v>43157</v>
      </c>
      <c r="C794" s="3">
        <f t="shared" si="60"/>
        <v>2</v>
      </c>
      <c r="D794" s="3">
        <f t="shared" si="61"/>
        <v>26</v>
      </c>
      <c r="E794" s="3" t="str">
        <f t="shared" si="62"/>
        <v>02/26</v>
      </c>
      <c r="F794" s="3">
        <f t="shared" si="63"/>
        <v>2018</v>
      </c>
      <c r="G794" s="2">
        <v>7421.46</v>
      </c>
      <c r="H794" s="2">
        <v>7337.39</v>
      </c>
      <c r="I794" s="2">
        <v>7373.3</v>
      </c>
      <c r="J794" s="2">
        <v>7421.85</v>
      </c>
      <c r="K794" s="2">
        <v>7360.25</v>
      </c>
      <c r="L794" s="6" t="str">
        <f t="shared" si="64"/>
        <v>Up</v>
      </c>
    </row>
    <row r="795" spans="2:12" x14ac:dyDescent="0.25">
      <c r="B795" s="1">
        <v>43158</v>
      </c>
      <c r="C795" s="3">
        <f t="shared" si="60"/>
        <v>2</v>
      </c>
      <c r="D795" s="3">
        <f t="shared" si="61"/>
        <v>27</v>
      </c>
      <c r="E795" s="3" t="str">
        <f t="shared" si="62"/>
        <v>02/27</v>
      </c>
      <c r="F795" s="3">
        <f t="shared" si="63"/>
        <v>2018</v>
      </c>
      <c r="G795" s="2">
        <v>7330.35</v>
      </c>
      <c r="H795" s="2">
        <v>7421.46</v>
      </c>
      <c r="I795" s="2">
        <v>7416.17</v>
      </c>
      <c r="J795" s="2">
        <v>7438.09</v>
      </c>
      <c r="K795" s="2">
        <v>7330.35</v>
      </c>
      <c r="L795" s="6" t="str">
        <f t="shared" si="64"/>
        <v>Down</v>
      </c>
    </row>
    <row r="796" spans="2:12" x14ac:dyDescent="0.25">
      <c r="B796" s="1">
        <v>43159</v>
      </c>
      <c r="C796" s="3">
        <f t="shared" si="60"/>
        <v>2</v>
      </c>
      <c r="D796" s="3">
        <f t="shared" si="61"/>
        <v>28</v>
      </c>
      <c r="E796" s="3" t="str">
        <f t="shared" si="62"/>
        <v>02/28</v>
      </c>
      <c r="F796" s="3">
        <f t="shared" si="63"/>
        <v>2018</v>
      </c>
      <c r="G796" s="2">
        <v>7273.01</v>
      </c>
      <c r="H796" s="2">
        <v>7330.35</v>
      </c>
      <c r="I796" s="2">
        <v>7371.41</v>
      </c>
      <c r="J796" s="2">
        <v>7386.8</v>
      </c>
      <c r="K796" s="2">
        <v>7273.01</v>
      </c>
      <c r="L796" s="6" t="str">
        <f t="shared" si="64"/>
        <v>Down</v>
      </c>
    </row>
    <row r="797" spans="2:12" x14ac:dyDescent="0.25">
      <c r="B797" s="1">
        <v>43160</v>
      </c>
      <c r="C797" s="3">
        <f t="shared" si="60"/>
        <v>3</v>
      </c>
      <c r="D797" s="3">
        <f t="shared" si="61"/>
        <v>1</v>
      </c>
      <c r="E797" s="3" t="str">
        <f t="shared" si="62"/>
        <v>03/01</v>
      </c>
      <c r="F797" s="3">
        <f t="shared" si="63"/>
        <v>2018</v>
      </c>
      <c r="G797" s="2">
        <v>7180.56</v>
      </c>
      <c r="H797" s="2">
        <v>7273.01</v>
      </c>
      <c r="I797" s="2">
        <v>7274.75</v>
      </c>
      <c r="J797" s="2">
        <v>7307.84</v>
      </c>
      <c r="K797" s="2">
        <v>7117.66</v>
      </c>
      <c r="L797" s="6" t="str">
        <f t="shared" si="64"/>
        <v>Down</v>
      </c>
    </row>
    <row r="798" spans="2:12" x14ac:dyDescent="0.25">
      <c r="B798" s="1">
        <v>43161</v>
      </c>
      <c r="C798" s="3">
        <f t="shared" si="60"/>
        <v>3</v>
      </c>
      <c r="D798" s="3">
        <f t="shared" si="61"/>
        <v>2</v>
      </c>
      <c r="E798" s="3" t="str">
        <f t="shared" si="62"/>
        <v>03/02</v>
      </c>
      <c r="F798" s="3">
        <f t="shared" si="63"/>
        <v>2018</v>
      </c>
      <c r="G798" s="2">
        <v>7257.87</v>
      </c>
      <c r="H798" s="2">
        <v>7180.56</v>
      </c>
      <c r="I798" s="2">
        <v>7099.54</v>
      </c>
      <c r="J798" s="2">
        <v>7267.19</v>
      </c>
      <c r="K798" s="2">
        <v>7084.83</v>
      </c>
      <c r="L798" s="6" t="str">
        <f t="shared" si="64"/>
        <v>Up</v>
      </c>
    </row>
    <row r="799" spans="2:12" x14ac:dyDescent="0.25">
      <c r="B799" s="1">
        <v>43164</v>
      </c>
      <c r="C799" s="3">
        <f t="shared" si="60"/>
        <v>3</v>
      </c>
      <c r="D799" s="3">
        <f t="shared" si="61"/>
        <v>5</v>
      </c>
      <c r="E799" s="3" t="str">
        <f t="shared" si="62"/>
        <v>03/05</v>
      </c>
      <c r="F799" s="3">
        <f t="shared" si="63"/>
        <v>2018</v>
      </c>
      <c r="G799" s="2">
        <v>7330.7</v>
      </c>
      <c r="H799" s="2">
        <v>7257.87</v>
      </c>
      <c r="I799" s="2">
        <v>7222.89</v>
      </c>
      <c r="J799" s="2">
        <v>7350.07</v>
      </c>
      <c r="K799" s="2">
        <v>7205.31</v>
      </c>
      <c r="L799" s="6" t="str">
        <f t="shared" si="64"/>
        <v>Up</v>
      </c>
    </row>
    <row r="800" spans="2:12" x14ac:dyDescent="0.25">
      <c r="B800" s="1">
        <v>43165</v>
      </c>
      <c r="C800" s="3">
        <f t="shared" si="60"/>
        <v>3</v>
      </c>
      <c r="D800" s="3">
        <f t="shared" si="61"/>
        <v>6</v>
      </c>
      <c r="E800" s="3" t="str">
        <f t="shared" si="62"/>
        <v>03/06</v>
      </c>
      <c r="F800" s="3">
        <f t="shared" si="63"/>
        <v>2018</v>
      </c>
      <c r="G800" s="2">
        <v>7372.01</v>
      </c>
      <c r="H800" s="2">
        <v>7330.7</v>
      </c>
      <c r="I800" s="2">
        <v>7366.61</v>
      </c>
      <c r="J800" s="2">
        <v>7378.03</v>
      </c>
      <c r="K800" s="2">
        <v>7319.68</v>
      </c>
      <c r="L800" s="6" t="str">
        <f t="shared" si="64"/>
        <v>Up</v>
      </c>
    </row>
    <row r="801" spans="2:12" x14ac:dyDescent="0.25">
      <c r="B801" s="1">
        <v>43166</v>
      </c>
      <c r="C801" s="3">
        <f t="shared" si="60"/>
        <v>3</v>
      </c>
      <c r="D801" s="3">
        <f t="shared" si="61"/>
        <v>7</v>
      </c>
      <c r="E801" s="3" t="str">
        <f t="shared" si="62"/>
        <v>03/07</v>
      </c>
      <c r="F801" s="3">
        <f t="shared" si="63"/>
        <v>2018</v>
      </c>
      <c r="G801" s="2">
        <v>7396.65</v>
      </c>
      <c r="H801" s="2">
        <v>7372.01</v>
      </c>
      <c r="I801" s="2">
        <v>7311.74</v>
      </c>
      <c r="J801" s="2">
        <v>7403.79</v>
      </c>
      <c r="K801" s="2">
        <v>7311.74</v>
      </c>
      <c r="L801" s="6" t="str">
        <f t="shared" si="64"/>
        <v>Up</v>
      </c>
    </row>
    <row r="802" spans="2:12" x14ac:dyDescent="0.25">
      <c r="B802" s="1">
        <v>43167</v>
      </c>
      <c r="C802" s="3">
        <f t="shared" si="60"/>
        <v>3</v>
      </c>
      <c r="D802" s="3">
        <f t="shared" si="61"/>
        <v>8</v>
      </c>
      <c r="E802" s="3" t="str">
        <f t="shared" si="62"/>
        <v>03/08</v>
      </c>
      <c r="F802" s="3">
        <f t="shared" si="63"/>
        <v>2018</v>
      </c>
      <c r="G802" s="2">
        <v>7427.95</v>
      </c>
      <c r="H802" s="2">
        <v>7396.65</v>
      </c>
      <c r="I802" s="2">
        <v>7422.77</v>
      </c>
      <c r="J802" s="2">
        <v>7435.01</v>
      </c>
      <c r="K802" s="2">
        <v>7391.5</v>
      </c>
      <c r="L802" s="6" t="str">
        <f t="shared" si="64"/>
        <v>Up</v>
      </c>
    </row>
    <row r="803" spans="2:12" x14ac:dyDescent="0.25">
      <c r="B803" s="1">
        <v>43168</v>
      </c>
      <c r="C803" s="3">
        <f t="shared" si="60"/>
        <v>3</v>
      </c>
      <c r="D803" s="3">
        <f t="shared" si="61"/>
        <v>9</v>
      </c>
      <c r="E803" s="3" t="str">
        <f t="shared" si="62"/>
        <v>03/09</v>
      </c>
      <c r="F803" s="3">
        <f t="shared" si="63"/>
        <v>2018</v>
      </c>
      <c r="G803" s="2">
        <v>7560.81</v>
      </c>
      <c r="H803" s="2">
        <v>7427.95</v>
      </c>
      <c r="I803" s="2">
        <v>7475.98</v>
      </c>
      <c r="J803" s="2">
        <v>7560.81</v>
      </c>
      <c r="K803" s="2">
        <v>7469.03</v>
      </c>
      <c r="L803" s="6" t="str">
        <f t="shared" si="64"/>
        <v>Up</v>
      </c>
    </row>
    <row r="804" spans="2:12" x14ac:dyDescent="0.25">
      <c r="B804" s="1">
        <v>43171</v>
      </c>
      <c r="C804" s="3">
        <f t="shared" si="60"/>
        <v>3</v>
      </c>
      <c r="D804" s="3">
        <f t="shared" si="61"/>
        <v>12</v>
      </c>
      <c r="E804" s="3" t="str">
        <f t="shared" si="62"/>
        <v>03/12</v>
      </c>
      <c r="F804" s="3">
        <f t="shared" si="63"/>
        <v>2018</v>
      </c>
      <c r="G804" s="2">
        <v>7588.32</v>
      </c>
      <c r="H804" s="2">
        <v>7560.81</v>
      </c>
      <c r="I804" s="2">
        <v>7581.04</v>
      </c>
      <c r="J804" s="2">
        <v>7609.1</v>
      </c>
      <c r="K804" s="2">
        <v>7563.44</v>
      </c>
      <c r="L804" s="6" t="str">
        <f t="shared" si="64"/>
        <v>Up</v>
      </c>
    </row>
    <row r="805" spans="2:12" x14ac:dyDescent="0.25">
      <c r="B805" s="1">
        <v>43172</v>
      </c>
      <c r="C805" s="3">
        <f t="shared" si="60"/>
        <v>3</v>
      </c>
      <c r="D805" s="3">
        <f t="shared" si="61"/>
        <v>13</v>
      </c>
      <c r="E805" s="3" t="str">
        <f t="shared" si="62"/>
        <v>03/13</v>
      </c>
      <c r="F805" s="3">
        <f t="shared" si="63"/>
        <v>2018</v>
      </c>
      <c r="G805" s="2">
        <v>7511.01</v>
      </c>
      <c r="H805" s="2">
        <v>7588.32</v>
      </c>
      <c r="I805" s="2">
        <v>7627.52</v>
      </c>
      <c r="J805" s="2">
        <v>7637.27</v>
      </c>
      <c r="K805" s="2">
        <v>7492.98</v>
      </c>
      <c r="L805" s="6" t="str">
        <f t="shared" si="64"/>
        <v>Down</v>
      </c>
    </row>
    <row r="806" spans="2:12" x14ac:dyDescent="0.25">
      <c r="B806" s="1">
        <v>43173</v>
      </c>
      <c r="C806" s="3">
        <f t="shared" si="60"/>
        <v>3</v>
      </c>
      <c r="D806" s="3">
        <f t="shared" si="61"/>
        <v>14</v>
      </c>
      <c r="E806" s="3" t="str">
        <f t="shared" si="62"/>
        <v>03/14</v>
      </c>
      <c r="F806" s="3">
        <f t="shared" si="63"/>
        <v>2018</v>
      </c>
      <c r="G806" s="2">
        <v>7496.81</v>
      </c>
      <c r="H806" s="2">
        <v>7511.01</v>
      </c>
      <c r="I806" s="2">
        <v>7539.78</v>
      </c>
      <c r="J806" s="2">
        <v>7544.89</v>
      </c>
      <c r="K806" s="2">
        <v>7473.9</v>
      </c>
      <c r="L806" s="6" t="str">
        <f t="shared" si="64"/>
        <v>Down</v>
      </c>
    </row>
    <row r="807" spans="2:12" x14ac:dyDescent="0.25">
      <c r="B807" s="1">
        <v>43174</v>
      </c>
      <c r="C807" s="3">
        <f t="shared" si="60"/>
        <v>3</v>
      </c>
      <c r="D807" s="3">
        <f t="shared" si="61"/>
        <v>15</v>
      </c>
      <c r="E807" s="3" t="str">
        <f t="shared" si="62"/>
        <v>03/15</v>
      </c>
      <c r="F807" s="3">
        <f t="shared" si="63"/>
        <v>2018</v>
      </c>
      <c r="G807" s="2">
        <v>7481.74</v>
      </c>
      <c r="H807" s="2">
        <v>7496.81</v>
      </c>
      <c r="I807" s="2">
        <v>7509.24</v>
      </c>
      <c r="J807" s="2">
        <v>7525.44</v>
      </c>
      <c r="K807" s="2">
        <v>7463.18</v>
      </c>
      <c r="L807" s="6" t="str">
        <f t="shared" si="64"/>
        <v>Down</v>
      </c>
    </row>
    <row r="808" spans="2:12" x14ac:dyDescent="0.25">
      <c r="B808" s="1">
        <v>43175</v>
      </c>
      <c r="C808" s="3">
        <f t="shared" si="60"/>
        <v>3</v>
      </c>
      <c r="D808" s="3">
        <f t="shared" si="61"/>
        <v>16</v>
      </c>
      <c r="E808" s="3" t="str">
        <f t="shared" si="62"/>
        <v>03/16</v>
      </c>
      <c r="F808" s="3">
        <f t="shared" si="63"/>
        <v>2018</v>
      </c>
      <c r="G808" s="2">
        <v>7481.99</v>
      </c>
      <c r="H808" s="2">
        <v>7481.74</v>
      </c>
      <c r="I808" s="2">
        <v>7504.37</v>
      </c>
      <c r="J808" s="2">
        <v>7514.21</v>
      </c>
      <c r="K808" s="2">
        <v>7473.68</v>
      </c>
      <c r="L808" s="6" t="str">
        <f t="shared" si="64"/>
        <v>Up</v>
      </c>
    </row>
    <row r="809" spans="2:12" x14ac:dyDescent="0.25">
      <c r="B809" s="1">
        <v>43178</v>
      </c>
      <c r="C809" s="3">
        <f t="shared" si="60"/>
        <v>3</v>
      </c>
      <c r="D809" s="3">
        <f t="shared" si="61"/>
        <v>19</v>
      </c>
      <c r="E809" s="3" t="str">
        <f t="shared" si="62"/>
        <v>03/19</v>
      </c>
      <c r="F809" s="3">
        <f t="shared" si="63"/>
        <v>2018</v>
      </c>
      <c r="G809" s="2">
        <v>7344.24</v>
      </c>
      <c r="H809" s="2">
        <v>7481.99</v>
      </c>
      <c r="I809" s="2">
        <v>7419.2</v>
      </c>
      <c r="J809" s="2">
        <v>7421.23</v>
      </c>
      <c r="K809" s="2">
        <v>7285.27</v>
      </c>
      <c r="L809" s="6" t="str">
        <f t="shared" si="64"/>
        <v>Down</v>
      </c>
    </row>
    <row r="810" spans="2:12" x14ac:dyDescent="0.25">
      <c r="B810" s="1">
        <v>43179</v>
      </c>
      <c r="C810" s="3">
        <f t="shared" si="60"/>
        <v>3</v>
      </c>
      <c r="D810" s="3">
        <f t="shared" si="61"/>
        <v>20</v>
      </c>
      <c r="E810" s="3" t="str">
        <f t="shared" si="62"/>
        <v>03/20</v>
      </c>
      <c r="F810" s="3">
        <f t="shared" si="63"/>
        <v>2018</v>
      </c>
      <c r="G810" s="2">
        <v>7364.3</v>
      </c>
      <c r="H810" s="2">
        <v>7344.24</v>
      </c>
      <c r="I810" s="2">
        <v>7353.25</v>
      </c>
      <c r="J810" s="2">
        <v>7380.74</v>
      </c>
      <c r="K810" s="2">
        <v>7331.24</v>
      </c>
      <c r="L810" s="6" t="str">
        <f t="shared" si="64"/>
        <v>Up</v>
      </c>
    </row>
    <row r="811" spans="2:12" x14ac:dyDescent="0.25">
      <c r="B811" s="1">
        <v>43180</v>
      </c>
      <c r="C811" s="3">
        <f t="shared" si="60"/>
        <v>3</v>
      </c>
      <c r="D811" s="3">
        <f t="shared" si="61"/>
        <v>21</v>
      </c>
      <c r="E811" s="3" t="str">
        <f t="shared" si="62"/>
        <v>03/21</v>
      </c>
      <c r="F811" s="3">
        <f t="shared" si="63"/>
        <v>2018</v>
      </c>
      <c r="G811" s="2">
        <v>7345.29</v>
      </c>
      <c r="H811" s="2">
        <v>7364.3</v>
      </c>
      <c r="I811" s="2">
        <v>7347.5</v>
      </c>
      <c r="J811" s="2">
        <v>7415.66</v>
      </c>
      <c r="K811" s="2">
        <v>7325.35</v>
      </c>
      <c r="L811" s="6" t="str">
        <f t="shared" si="64"/>
        <v>Down</v>
      </c>
    </row>
    <row r="812" spans="2:12" x14ac:dyDescent="0.25">
      <c r="B812" s="1">
        <v>43181</v>
      </c>
      <c r="C812" s="3">
        <f t="shared" si="60"/>
        <v>3</v>
      </c>
      <c r="D812" s="3">
        <f t="shared" si="61"/>
        <v>22</v>
      </c>
      <c r="E812" s="3" t="str">
        <f t="shared" si="62"/>
        <v>03/22</v>
      </c>
      <c r="F812" s="3">
        <f t="shared" si="63"/>
        <v>2018</v>
      </c>
      <c r="G812" s="2">
        <v>7166.68</v>
      </c>
      <c r="H812" s="2">
        <v>7345.29</v>
      </c>
      <c r="I812" s="2">
        <v>7257.55</v>
      </c>
      <c r="J812" s="2">
        <v>7303.19</v>
      </c>
      <c r="K812" s="2">
        <v>7164.38</v>
      </c>
      <c r="L812" s="6" t="str">
        <f t="shared" si="64"/>
        <v>Down</v>
      </c>
    </row>
    <row r="813" spans="2:12" x14ac:dyDescent="0.25">
      <c r="B813" s="1">
        <v>43182</v>
      </c>
      <c r="C813" s="3">
        <f t="shared" si="60"/>
        <v>3</v>
      </c>
      <c r="D813" s="3">
        <f t="shared" si="61"/>
        <v>23</v>
      </c>
      <c r="E813" s="3" t="str">
        <f t="shared" si="62"/>
        <v>03/23</v>
      </c>
      <c r="F813" s="3">
        <f t="shared" si="63"/>
        <v>2018</v>
      </c>
      <c r="G813" s="2">
        <v>6992.67</v>
      </c>
      <c r="H813" s="2">
        <v>7166.68</v>
      </c>
      <c r="I813" s="2">
        <v>7170.68</v>
      </c>
      <c r="J813" s="2">
        <v>7194.31</v>
      </c>
      <c r="K813" s="2">
        <v>6992.67</v>
      </c>
      <c r="L813" s="6" t="str">
        <f t="shared" si="64"/>
        <v>Down</v>
      </c>
    </row>
    <row r="814" spans="2:12" x14ac:dyDescent="0.25">
      <c r="B814" s="1">
        <v>43185</v>
      </c>
      <c r="C814" s="3">
        <f t="shared" si="60"/>
        <v>3</v>
      </c>
      <c r="D814" s="3">
        <f t="shared" si="61"/>
        <v>26</v>
      </c>
      <c r="E814" s="3" t="str">
        <f t="shared" si="62"/>
        <v>03/26</v>
      </c>
      <c r="F814" s="3">
        <f t="shared" si="63"/>
        <v>2018</v>
      </c>
      <c r="G814" s="2">
        <v>7220.54</v>
      </c>
      <c r="H814" s="2">
        <v>6992.67</v>
      </c>
      <c r="I814" s="2">
        <v>7125.2</v>
      </c>
      <c r="J814" s="2">
        <v>7225.83</v>
      </c>
      <c r="K814" s="2">
        <v>7022.34</v>
      </c>
      <c r="L814" s="6" t="str">
        <f t="shared" si="64"/>
        <v>Up</v>
      </c>
    </row>
    <row r="815" spans="2:12" x14ac:dyDescent="0.25">
      <c r="B815" s="1">
        <v>43186</v>
      </c>
      <c r="C815" s="3">
        <f t="shared" si="60"/>
        <v>3</v>
      </c>
      <c r="D815" s="3">
        <f t="shared" si="61"/>
        <v>27</v>
      </c>
      <c r="E815" s="3" t="str">
        <f t="shared" si="62"/>
        <v>03/27</v>
      </c>
      <c r="F815" s="3">
        <f t="shared" si="63"/>
        <v>2018</v>
      </c>
      <c r="G815" s="2">
        <v>7008.81</v>
      </c>
      <c r="H815" s="2">
        <v>7220.54</v>
      </c>
      <c r="I815" s="2">
        <v>7255.47</v>
      </c>
      <c r="J815" s="2">
        <v>7255.54</v>
      </c>
      <c r="K815" s="2">
        <v>6963.68</v>
      </c>
      <c r="L815" s="6" t="str">
        <f t="shared" si="64"/>
        <v>Down</v>
      </c>
    </row>
    <row r="816" spans="2:12" x14ac:dyDescent="0.25">
      <c r="B816" s="1">
        <v>43187</v>
      </c>
      <c r="C816" s="3">
        <f t="shared" si="60"/>
        <v>3</v>
      </c>
      <c r="D816" s="3">
        <f t="shared" si="61"/>
        <v>28</v>
      </c>
      <c r="E816" s="3" t="str">
        <f t="shared" si="62"/>
        <v>03/28</v>
      </c>
      <c r="F816" s="3">
        <f t="shared" si="63"/>
        <v>2018</v>
      </c>
      <c r="G816" s="2">
        <v>6949.23</v>
      </c>
      <c r="H816" s="2">
        <v>7008.81</v>
      </c>
      <c r="I816" s="2">
        <v>6978.3</v>
      </c>
      <c r="J816" s="2">
        <v>7036.09</v>
      </c>
      <c r="K816" s="2">
        <v>6901.07</v>
      </c>
      <c r="L816" s="6" t="str">
        <f t="shared" si="64"/>
        <v>Down</v>
      </c>
    </row>
    <row r="817" spans="2:12" x14ac:dyDescent="0.25">
      <c r="B817" s="1">
        <v>43188</v>
      </c>
      <c r="C817" s="3">
        <f t="shared" si="60"/>
        <v>3</v>
      </c>
      <c r="D817" s="3">
        <f t="shared" si="61"/>
        <v>29</v>
      </c>
      <c r="E817" s="3" t="str">
        <f t="shared" si="62"/>
        <v>03/29</v>
      </c>
      <c r="F817" s="3">
        <f t="shared" si="63"/>
        <v>2018</v>
      </c>
      <c r="G817" s="2">
        <v>7063.44</v>
      </c>
      <c r="H817" s="2">
        <v>6949.23</v>
      </c>
      <c r="I817" s="2">
        <v>6984.65</v>
      </c>
      <c r="J817" s="2">
        <v>7120.46</v>
      </c>
      <c r="K817" s="2">
        <v>6935.78</v>
      </c>
      <c r="L817" s="6" t="str">
        <f t="shared" si="64"/>
        <v>Up</v>
      </c>
    </row>
    <row r="818" spans="2:12" x14ac:dyDescent="0.25">
      <c r="B818" s="1">
        <v>43192</v>
      </c>
      <c r="C818" s="3">
        <f t="shared" si="60"/>
        <v>4</v>
      </c>
      <c r="D818" s="3">
        <f t="shared" si="61"/>
        <v>2</v>
      </c>
      <c r="E818" s="3" t="str">
        <f t="shared" si="62"/>
        <v>04/02</v>
      </c>
      <c r="F818" s="3">
        <f t="shared" si="63"/>
        <v>2018</v>
      </c>
      <c r="G818" s="2">
        <v>6870.12</v>
      </c>
      <c r="H818" s="2">
        <v>7063.44</v>
      </c>
      <c r="I818" s="2">
        <v>7016.17</v>
      </c>
      <c r="J818" s="2">
        <v>7044.71</v>
      </c>
      <c r="K818" s="2">
        <v>6805.96</v>
      </c>
      <c r="L818" s="6" t="str">
        <f t="shared" si="64"/>
        <v>Down</v>
      </c>
    </row>
    <row r="819" spans="2:12" x14ac:dyDescent="0.25">
      <c r="B819" s="1">
        <v>43193</v>
      </c>
      <c r="C819" s="3">
        <f t="shared" si="60"/>
        <v>4</v>
      </c>
      <c r="D819" s="3">
        <f t="shared" si="61"/>
        <v>3</v>
      </c>
      <c r="E819" s="3" t="str">
        <f t="shared" si="62"/>
        <v>04/03</v>
      </c>
      <c r="F819" s="3">
        <f t="shared" si="63"/>
        <v>2018</v>
      </c>
      <c r="G819" s="2">
        <v>6941.28</v>
      </c>
      <c r="H819" s="2">
        <v>6870.12</v>
      </c>
      <c r="I819" s="2">
        <v>6924.35</v>
      </c>
      <c r="J819" s="2">
        <v>6963.71</v>
      </c>
      <c r="K819" s="2">
        <v>6835.23</v>
      </c>
      <c r="L819" s="6" t="str">
        <f t="shared" si="64"/>
        <v>Up</v>
      </c>
    </row>
    <row r="820" spans="2:12" x14ac:dyDescent="0.25">
      <c r="B820" s="1">
        <v>43194</v>
      </c>
      <c r="C820" s="3">
        <f t="shared" si="60"/>
        <v>4</v>
      </c>
      <c r="D820" s="3">
        <f t="shared" si="61"/>
        <v>4</v>
      </c>
      <c r="E820" s="3" t="str">
        <f t="shared" si="62"/>
        <v>04/04</v>
      </c>
      <c r="F820" s="3">
        <f t="shared" si="63"/>
        <v>2018</v>
      </c>
      <c r="G820" s="2">
        <v>7042.11</v>
      </c>
      <c r="H820" s="2">
        <v>6941.28</v>
      </c>
      <c r="I820" s="2">
        <v>6811.77</v>
      </c>
      <c r="J820" s="2">
        <v>7059.29</v>
      </c>
      <c r="K820" s="2">
        <v>6811.77</v>
      </c>
      <c r="L820" s="6" t="str">
        <f t="shared" si="64"/>
        <v>Up</v>
      </c>
    </row>
    <row r="821" spans="2:12" x14ac:dyDescent="0.25">
      <c r="B821" s="1">
        <v>43195</v>
      </c>
      <c r="C821" s="3">
        <f t="shared" si="60"/>
        <v>4</v>
      </c>
      <c r="D821" s="3">
        <f t="shared" si="61"/>
        <v>5</v>
      </c>
      <c r="E821" s="3" t="str">
        <f t="shared" si="62"/>
        <v>04/05</v>
      </c>
      <c r="F821" s="3">
        <f t="shared" si="63"/>
        <v>2018</v>
      </c>
      <c r="G821" s="2">
        <v>7076.55</v>
      </c>
      <c r="H821" s="2">
        <v>7042.11</v>
      </c>
      <c r="I821" s="2">
        <v>7099.25</v>
      </c>
      <c r="J821" s="2">
        <v>7112.38</v>
      </c>
      <c r="K821" s="2">
        <v>7036.62</v>
      </c>
      <c r="L821" s="6" t="str">
        <f t="shared" si="64"/>
        <v>Up</v>
      </c>
    </row>
    <row r="822" spans="2:12" x14ac:dyDescent="0.25">
      <c r="B822" s="1">
        <v>43196</v>
      </c>
      <c r="C822" s="3">
        <f t="shared" si="60"/>
        <v>4</v>
      </c>
      <c r="D822" s="3">
        <f t="shared" si="61"/>
        <v>6</v>
      </c>
      <c r="E822" s="3" t="str">
        <f t="shared" si="62"/>
        <v>04/06</v>
      </c>
      <c r="F822" s="3">
        <f t="shared" si="63"/>
        <v>2018</v>
      </c>
      <c r="G822" s="2">
        <v>6915.11</v>
      </c>
      <c r="H822" s="2">
        <v>7076.55</v>
      </c>
      <c r="I822" s="2">
        <v>6999.57</v>
      </c>
      <c r="J822" s="2">
        <v>7066.64</v>
      </c>
      <c r="K822" s="2">
        <v>6877.76</v>
      </c>
      <c r="L822" s="6" t="str">
        <f t="shared" si="64"/>
        <v>Down</v>
      </c>
    </row>
    <row r="823" spans="2:12" x14ac:dyDescent="0.25">
      <c r="B823" s="1">
        <v>43199</v>
      </c>
      <c r="C823" s="3">
        <f t="shared" si="60"/>
        <v>4</v>
      </c>
      <c r="D823" s="3">
        <f t="shared" si="61"/>
        <v>9</v>
      </c>
      <c r="E823" s="3" t="str">
        <f t="shared" si="62"/>
        <v>04/09</v>
      </c>
      <c r="F823" s="3">
        <f t="shared" si="63"/>
        <v>2018</v>
      </c>
      <c r="G823" s="2">
        <v>6950.34</v>
      </c>
      <c r="H823" s="2">
        <v>6915.11</v>
      </c>
      <c r="I823" s="2">
        <v>6971.45</v>
      </c>
      <c r="J823" s="2">
        <v>7074.95</v>
      </c>
      <c r="K823" s="2">
        <v>6944.96</v>
      </c>
      <c r="L823" s="6" t="str">
        <f t="shared" si="64"/>
        <v>Up</v>
      </c>
    </row>
    <row r="824" spans="2:12" x14ac:dyDescent="0.25">
      <c r="B824" s="1">
        <v>43200</v>
      </c>
      <c r="C824" s="3">
        <f t="shared" si="60"/>
        <v>4</v>
      </c>
      <c r="D824" s="3">
        <f t="shared" si="61"/>
        <v>10</v>
      </c>
      <c r="E824" s="3" t="str">
        <f t="shared" si="62"/>
        <v>04/10</v>
      </c>
      <c r="F824" s="3">
        <f t="shared" si="63"/>
        <v>2018</v>
      </c>
      <c r="G824" s="2">
        <v>7094.3</v>
      </c>
      <c r="H824" s="2">
        <v>6950.34</v>
      </c>
      <c r="I824" s="2">
        <v>7060.99</v>
      </c>
      <c r="J824" s="2">
        <v>7117.98</v>
      </c>
      <c r="K824" s="2">
        <v>7014.88</v>
      </c>
      <c r="L824" s="6" t="str">
        <f t="shared" si="64"/>
        <v>Up</v>
      </c>
    </row>
    <row r="825" spans="2:12" x14ac:dyDescent="0.25">
      <c r="B825" s="1">
        <v>43201</v>
      </c>
      <c r="C825" s="3">
        <f t="shared" si="60"/>
        <v>4</v>
      </c>
      <c r="D825" s="3">
        <f t="shared" si="61"/>
        <v>11</v>
      </c>
      <c r="E825" s="3" t="str">
        <f t="shared" si="62"/>
        <v>04/11</v>
      </c>
      <c r="F825" s="3">
        <f t="shared" si="63"/>
        <v>2018</v>
      </c>
      <c r="G825" s="2">
        <v>7069.03</v>
      </c>
      <c r="H825" s="2">
        <v>7094.3</v>
      </c>
      <c r="I825" s="2">
        <v>7055</v>
      </c>
      <c r="J825" s="2">
        <v>7128.54</v>
      </c>
      <c r="K825" s="2">
        <v>7055</v>
      </c>
      <c r="L825" s="6" t="str">
        <f t="shared" si="64"/>
        <v>Down</v>
      </c>
    </row>
    <row r="826" spans="2:12" x14ac:dyDescent="0.25">
      <c r="B826" s="1">
        <v>43202</v>
      </c>
      <c r="C826" s="3">
        <f t="shared" si="60"/>
        <v>4</v>
      </c>
      <c r="D826" s="3">
        <f t="shared" si="61"/>
        <v>12</v>
      </c>
      <c r="E826" s="3" t="str">
        <f t="shared" si="62"/>
        <v>04/12</v>
      </c>
      <c r="F826" s="3">
        <f t="shared" si="63"/>
        <v>2018</v>
      </c>
      <c r="G826" s="2">
        <v>7140.25</v>
      </c>
      <c r="H826" s="2">
        <v>7069.03</v>
      </c>
      <c r="I826" s="2">
        <v>7112.02</v>
      </c>
      <c r="J826" s="2">
        <v>7166</v>
      </c>
      <c r="K826" s="2">
        <v>7105.09</v>
      </c>
      <c r="L826" s="6" t="str">
        <f t="shared" si="64"/>
        <v>Up</v>
      </c>
    </row>
    <row r="827" spans="2:12" x14ac:dyDescent="0.25">
      <c r="B827" s="1">
        <v>43203</v>
      </c>
      <c r="C827" s="3">
        <f t="shared" si="60"/>
        <v>4</v>
      </c>
      <c r="D827" s="3">
        <f t="shared" si="61"/>
        <v>13</v>
      </c>
      <c r="E827" s="3" t="str">
        <f t="shared" si="62"/>
        <v>04/13</v>
      </c>
      <c r="F827" s="3">
        <f t="shared" si="63"/>
        <v>2018</v>
      </c>
      <c r="G827" s="2">
        <v>7106.65</v>
      </c>
      <c r="H827" s="2">
        <v>7140.25</v>
      </c>
      <c r="I827" s="2">
        <v>7179.62</v>
      </c>
      <c r="J827" s="2">
        <v>7183.62</v>
      </c>
      <c r="K827" s="2">
        <v>7078.14</v>
      </c>
      <c r="L827" s="6" t="str">
        <f t="shared" si="64"/>
        <v>Down</v>
      </c>
    </row>
    <row r="828" spans="2:12" x14ac:dyDescent="0.25">
      <c r="B828" s="1">
        <v>43206</v>
      </c>
      <c r="C828" s="3">
        <f t="shared" si="60"/>
        <v>4</v>
      </c>
      <c r="D828" s="3">
        <f t="shared" si="61"/>
        <v>16</v>
      </c>
      <c r="E828" s="3" t="str">
        <f t="shared" si="62"/>
        <v>04/16</v>
      </c>
      <c r="F828" s="3">
        <f t="shared" si="63"/>
        <v>2018</v>
      </c>
      <c r="G828" s="2">
        <v>7156.28</v>
      </c>
      <c r="H828" s="2">
        <v>7106.65</v>
      </c>
      <c r="I828" s="2">
        <v>7153.87</v>
      </c>
      <c r="J828" s="2">
        <v>7178.51</v>
      </c>
      <c r="K828" s="2">
        <v>7115.85</v>
      </c>
      <c r="L828" s="6" t="str">
        <f t="shared" si="64"/>
        <v>Up</v>
      </c>
    </row>
    <row r="829" spans="2:12" x14ac:dyDescent="0.25">
      <c r="B829" s="1">
        <v>43207</v>
      </c>
      <c r="C829" s="3">
        <f t="shared" si="60"/>
        <v>4</v>
      </c>
      <c r="D829" s="3">
        <f t="shared" si="61"/>
        <v>17</v>
      </c>
      <c r="E829" s="3" t="str">
        <f t="shared" si="62"/>
        <v>04/17</v>
      </c>
      <c r="F829" s="3">
        <f t="shared" si="63"/>
        <v>2018</v>
      </c>
      <c r="G829" s="2">
        <v>7281.1</v>
      </c>
      <c r="H829" s="2">
        <v>7156.28</v>
      </c>
      <c r="I829" s="2">
        <v>7215.12</v>
      </c>
      <c r="J829" s="2">
        <v>7298.59</v>
      </c>
      <c r="K829" s="2">
        <v>7206.55</v>
      </c>
      <c r="L829" s="6" t="str">
        <f t="shared" si="64"/>
        <v>Up</v>
      </c>
    </row>
    <row r="830" spans="2:12" x14ac:dyDescent="0.25">
      <c r="B830" s="1">
        <v>43208</v>
      </c>
      <c r="C830" s="3">
        <f t="shared" si="60"/>
        <v>4</v>
      </c>
      <c r="D830" s="3">
        <f t="shared" si="61"/>
        <v>18</v>
      </c>
      <c r="E830" s="3" t="str">
        <f t="shared" si="62"/>
        <v>04/18</v>
      </c>
      <c r="F830" s="3">
        <f t="shared" si="63"/>
        <v>2018</v>
      </c>
      <c r="G830" s="2">
        <v>7295.24</v>
      </c>
      <c r="H830" s="2">
        <v>7281.1</v>
      </c>
      <c r="I830" s="2">
        <v>7292.38</v>
      </c>
      <c r="J830" s="2">
        <v>7319.58</v>
      </c>
      <c r="K830" s="2">
        <v>7259.9</v>
      </c>
      <c r="L830" s="6" t="str">
        <f t="shared" si="64"/>
        <v>Up</v>
      </c>
    </row>
    <row r="831" spans="2:12" x14ac:dyDescent="0.25">
      <c r="B831" s="1">
        <v>43209</v>
      </c>
      <c r="C831" s="3">
        <f t="shared" si="60"/>
        <v>4</v>
      </c>
      <c r="D831" s="3">
        <f t="shared" si="61"/>
        <v>19</v>
      </c>
      <c r="E831" s="3" t="str">
        <f t="shared" si="62"/>
        <v>04/19</v>
      </c>
      <c r="F831" s="3">
        <f t="shared" si="63"/>
        <v>2018</v>
      </c>
      <c r="G831" s="2">
        <v>7238.06</v>
      </c>
      <c r="H831" s="2">
        <v>7295.24</v>
      </c>
      <c r="I831" s="2">
        <v>7258.61</v>
      </c>
      <c r="J831" s="2">
        <v>7277.45</v>
      </c>
      <c r="K831" s="2">
        <v>7215.17</v>
      </c>
      <c r="L831" s="6" t="str">
        <f t="shared" si="64"/>
        <v>Down</v>
      </c>
    </row>
    <row r="832" spans="2:12" x14ac:dyDescent="0.25">
      <c r="B832" s="1">
        <v>43210</v>
      </c>
      <c r="C832" s="3">
        <f t="shared" si="60"/>
        <v>4</v>
      </c>
      <c r="D832" s="3">
        <f t="shared" si="61"/>
        <v>20</v>
      </c>
      <c r="E832" s="3" t="str">
        <f t="shared" si="62"/>
        <v>04/20</v>
      </c>
      <c r="F832" s="3">
        <f t="shared" si="63"/>
        <v>2018</v>
      </c>
      <c r="G832" s="2">
        <v>7146.13</v>
      </c>
      <c r="H832" s="2">
        <v>7238.06</v>
      </c>
      <c r="I832" s="2">
        <v>7220.64</v>
      </c>
      <c r="J832" s="2">
        <v>7222.99</v>
      </c>
      <c r="K832" s="2">
        <v>7123.49</v>
      </c>
      <c r="L832" s="6" t="str">
        <f t="shared" si="64"/>
        <v>Down</v>
      </c>
    </row>
    <row r="833" spans="2:12" x14ac:dyDescent="0.25">
      <c r="B833" s="1">
        <v>43213</v>
      </c>
      <c r="C833" s="3">
        <f t="shared" si="60"/>
        <v>4</v>
      </c>
      <c r="D833" s="3">
        <f t="shared" si="61"/>
        <v>23</v>
      </c>
      <c r="E833" s="3" t="str">
        <f t="shared" si="62"/>
        <v>04/23</v>
      </c>
      <c r="F833" s="3">
        <f t="shared" si="63"/>
        <v>2018</v>
      </c>
      <c r="G833" s="2">
        <v>7128.6</v>
      </c>
      <c r="H833" s="2">
        <v>7146.13</v>
      </c>
      <c r="I833" s="2">
        <v>7173.99</v>
      </c>
      <c r="J833" s="2">
        <v>7195.72</v>
      </c>
      <c r="K833" s="2">
        <v>7094.43</v>
      </c>
      <c r="L833" s="6" t="str">
        <f t="shared" si="64"/>
        <v>Down</v>
      </c>
    </row>
    <row r="834" spans="2:12" x14ac:dyDescent="0.25">
      <c r="B834" s="1">
        <v>43214</v>
      </c>
      <c r="C834" s="3">
        <f t="shared" ref="C834:C897" si="65">MONTH(B834)</f>
        <v>4</v>
      </c>
      <c r="D834" s="3">
        <f t="shared" ref="D834:D897" si="66">DAY(B834)</f>
        <v>24</v>
      </c>
      <c r="E834" s="3" t="str">
        <f t="shared" ref="E834:E897" si="67">TEXT(C834,"00")&amp;"/"&amp;TEXT(D834,"00")</f>
        <v>04/24</v>
      </c>
      <c r="F834" s="3">
        <f t="shared" ref="F834:F897" si="68">YEAR(B834)</f>
        <v>2018</v>
      </c>
      <c r="G834" s="2">
        <v>7007.35</v>
      </c>
      <c r="H834" s="2">
        <v>7128.6</v>
      </c>
      <c r="I834" s="2">
        <v>7160.77</v>
      </c>
      <c r="J834" s="2">
        <v>7171.67</v>
      </c>
      <c r="K834" s="2">
        <v>6961.52</v>
      </c>
      <c r="L834" s="6" t="str">
        <f t="shared" ref="L834:L897" si="69">IF(G834&gt;H834,"Up","Down")</f>
        <v>Down</v>
      </c>
    </row>
    <row r="835" spans="2:12" x14ac:dyDescent="0.25">
      <c r="B835" s="1">
        <v>43215</v>
      </c>
      <c r="C835" s="3">
        <f t="shared" si="65"/>
        <v>4</v>
      </c>
      <c r="D835" s="3">
        <f t="shared" si="66"/>
        <v>25</v>
      </c>
      <c r="E835" s="3" t="str">
        <f t="shared" si="67"/>
        <v>04/25</v>
      </c>
      <c r="F835" s="3">
        <f t="shared" si="68"/>
        <v>2018</v>
      </c>
      <c r="G835" s="2">
        <v>7003.74</v>
      </c>
      <c r="H835" s="2">
        <v>7007.35</v>
      </c>
      <c r="I835" s="2">
        <v>7009.99</v>
      </c>
      <c r="J835" s="2">
        <v>7030.74</v>
      </c>
      <c r="K835" s="2">
        <v>6926.97</v>
      </c>
      <c r="L835" s="6" t="str">
        <f t="shared" si="69"/>
        <v>Down</v>
      </c>
    </row>
    <row r="836" spans="2:12" x14ac:dyDescent="0.25">
      <c r="B836" s="1">
        <v>43216</v>
      </c>
      <c r="C836" s="3">
        <f t="shared" si="65"/>
        <v>4</v>
      </c>
      <c r="D836" s="3">
        <f t="shared" si="66"/>
        <v>26</v>
      </c>
      <c r="E836" s="3" t="str">
        <f t="shared" si="67"/>
        <v>04/26</v>
      </c>
      <c r="F836" s="3">
        <f t="shared" si="68"/>
        <v>2018</v>
      </c>
      <c r="G836" s="2">
        <v>7118.68</v>
      </c>
      <c r="H836" s="2">
        <v>7003.74</v>
      </c>
      <c r="I836" s="2">
        <v>7080.49</v>
      </c>
      <c r="J836" s="2">
        <v>7143.94</v>
      </c>
      <c r="K836" s="2">
        <v>7055.66</v>
      </c>
      <c r="L836" s="6" t="str">
        <f t="shared" si="69"/>
        <v>Up</v>
      </c>
    </row>
    <row r="837" spans="2:12" x14ac:dyDescent="0.25">
      <c r="B837" s="1">
        <v>43217</v>
      </c>
      <c r="C837" s="3">
        <f t="shared" si="65"/>
        <v>4</v>
      </c>
      <c r="D837" s="3">
        <f t="shared" si="66"/>
        <v>27</v>
      </c>
      <c r="E837" s="3" t="str">
        <f t="shared" si="67"/>
        <v>04/27</v>
      </c>
      <c r="F837" s="3">
        <f t="shared" si="68"/>
        <v>2018</v>
      </c>
      <c r="G837" s="2">
        <v>7119.8</v>
      </c>
      <c r="H837" s="2">
        <v>7118.68</v>
      </c>
      <c r="I837" s="2">
        <v>7195.52</v>
      </c>
      <c r="J837" s="2">
        <v>7197.15</v>
      </c>
      <c r="K837" s="2">
        <v>7083.95</v>
      </c>
      <c r="L837" s="6" t="str">
        <f t="shared" si="69"/>
        <v>Up</v>
      </c>
    </row>
    <row r="838" spans="2:12" x14ac:dyDescent="0.25">
      <c r="B838" s="1">
        <v>43220</v>
      </c>
      <c r="C838" s="3">
        <f t="shared" si="65"/>
        <v>4</v>
      </c>
      <c r="D838" s="3">
        <f t="shared" si="66"/>
        <v>30</v>
      </c>
      <c r="E838" s="3" t="str">
        <f t="shared" si="67"/>
        <v>04/30</v>
      </c>
      <c r="F838" s="3">
        <f t="shared" si="68"/>
        <v>2018</v>
      </c>
      <c r="G838" s="2">
        <v>7066.27</v>
      </c>
      <c r="H838" s="2">
        <v>7119.8</v>
      </c>
      <c r="I838" s="2">
        <v>7133.95</v>
      </c>
      <c r="J838" s="2">
        <v>7169.8</v>
      </c>
      <c r="K838" s="2">
        <v>7065.41</v>
      </c>
      <c r="L838" s="6" t="str">
        <f t="shared" si="69"/>
        <v>Down</v>
      </c>
    </row>
    <row r="839" spans="2:12" x14ac:dyDescent="0.25">
      <c r="B839" s="1">
        <v>43221</v>
      </c>
      <c r="C839" s="3">
        <f t="shared" si="65"/>
        <v>5</v>
      </c>
      <c r="D839" s="3">
        <f t="shared" si="66"/>
        <v>1</v>
      </c>
      <c r="E839" s="3" t="str">
        <f t="shared" si="67"/>
        <v>05/01</v>
      </c>
      <c r="F839" s="3">
        <f t="shared" si="68"/>
        <v>2018</v>
      </c>
      <c r="G839" s="2">
        <v>7130.7</v>
      </c>
      <c r="H839" s="2">
        <v>7066.27</v>
      </c>
      <c r="I839" s="2">
        <v>7053.65</v>
      </c>
      <c r="J839" s="2">
        <v>7133.27</v>
      </c>
      <c r="K839" s="2">
        <v>7036.18</v>
      </c>
      <c r="L839" s="6" t="str">
        <f t="shared" si="69"/>
        <v>Up</v>
      </c>
    </row>
    <row r="840" spans="2:12" x14ac:dyDescent="0.25">
      <c r="B840" s="1">
        <v>43222</v>
      </c>
      <c r="C840" s="3">
        <f t="shared" si="65"/>
        <v>5</v>
      </c>
      <c r="D840" s="3">
        <f t="shared" si="66"/>
        <v>2</v>
      </c>
      <c r="E840" s="3" t="str">
        <f t="shared" si="67"/>
        <v>05/02</v>
      </c>
      <c r="F840" s="3">
        <f t="shared" si="68"/>
        <v>2018</v>
      </c>
      <c r="G840" s="2">
        <v>7100.9</v>
      </c>
      <c r="H840" s="2">
        <v>7130.7</v>
      </c>
      <c r="I840" s="2">
        <v>7138.45</v>
      </c>
      <c r="J840" s="2">
        <v>7169.46</v>
      </c>
      <c r="K840" s="2">
        <v>7094.72</v>
      </c>
      <c r="L840" s="6" t="str">
        <f t="shared" si="69"/>
        <v>Down</v>
      </c>
    </row>
    <row r="841" spans="2:12" x14ac:dyDescent="0.25">
      <c r="B841" s="1">
        <v>43223</v>
      </c>
      <c r="C841" s="3">
        <f t="shared" si="65"/>
        <v>5</v>
      </c>
      <c r="D841" s="3">
        <f t="shared" si="66"/>
        <v>3</v>
      </c>
      <c r="E841" s="3" t="str">
        <f t="shared" si="67"/>
        <v>05/03</v>
      </c>
      <c r="F841" s="3">
        <f t="shared" si="68"/>
        <v>2018</v>
      </c>
      <c r="G841" s="2">
        <v>7088.15</v>
      </c>
      <c r="H841" s="2">
        <v>7100.9</v>
      </c>
      <c r="I841" s="2">
        <v>7065.03</v>
      </c>
      <c r="J841" s="2">
        <v>7112.59</v>
      </c>
      <c r="K841" s="2">
        <v>6991.14</v>
      </c>
      <c r="L841" s="6" t="str">
        <f t="shared" si="69"/>
        <v>Down</v>
      </c>
    </row>
    <row r="842" spans="2:12" x14ac:dyDescent="0.25">
      <c r="B842" s="1">
        <v>43224</v>
      </c>
      <c r="C842" s="3">
        <f t="shared" si="65"/>
        <v>5</v>
      </c>
      <c r="D842" s="3">
        <f t="shared" si="66"/>
        <v>4</v>
      </c>
      <c r="E842" s="3" t="str">
        <f t="shared" si="67"/>
        <v>05/04</v>
      </c>
      <c r="F842" s="3">
        <f t="shared" si="68"/>
        <v>2018</v>
      </c>
      <c r="G842" s="2">
        <v>7209.62</v>
      </c>
      <c r="H842" s="2">
        <v>7088.15</v>
      </c>
      <c r="I842" s="2">
        <v>7065.67</v>
      </c>
      <c r="J842" s="2">
        <v>7228.26</v>
      </c>
      <c r="K842" s="2">
        <v>7057.89</v>
      </c>
      <c r="L842" s="6" t="str">
        <f t="shared" si="69"/>
        <v>Up</v>
      </c>
    </row>
    <row r="843" spans="2:12" x14ac:dyDescent="0.25">
      <c r="B843" s="1">
        <v>43227</v>
      </c>
      <c r="C843" s="3">
        <f t="shared" si="65"/>
        <v>5</v>
      </c>
      <c r="D843" s="3">
        <f t="shared" si="66"/>
        <v>7</v>
      </c>
      <c r="E843" s="3" t="str">
        <f t="shared" si="67"/>
        <v>05/07</v>
      </c>
      <c r="F843" s="3">
        <f t="shared" si="68"/>
        <v>2018</v>
      </c>
      <c r="G843" s="2">
        <v>7265.21</v>
      </c>
      <c r="H843" s="2">
        <v>7209.62</v>
      </c>
      <c r="I843" s="2">
        <v>7241.82</v>
      </c>
      <c r="J843" s="2">
        <v>7291.74</v>
      </c>
      <c r="K843" s="2">
        <v>7235.76</v>
      </c>
      <c r="L843" s="6" t="str">
        <f t="shared" si="69"/>
        <v>Up</v>
      </c>
    </row>
    <row r="844" spans="2:12" x14ac:dyDescent="0.25">
      <c r="B844" s="1">
        <v>43228</v>
      </c>
      <c r="C844" s="3">
        <f t="shared" si="65"/>
        <v>5</v>
      </c>
      <c r="D844" s="3">
        <f t="shared" si="66"/>
        <v>8</v>
      </c>
      <c r="E844" s="3" t="str">
        <f t="shared" si="67"/>
        <v>05/08</v>
      </c>
      <c r="F844" s="3">
        <f t="shared" si="68"/>
        <v>2018</v>
      </c>
      <c r="G844" s="2">
        <v>7266.9</v>
      </c>
      <c r="H844" s="2">
        <v>7265.21</v>
      </c>
      <c r="I844" s="2">
        <v>7255.34</v>
      </c>
      <c r="J844" s="2">
        <v>7278.81</v>
      </c>
      <c r="K844" s="2">
        <v>7224.7</v>
      </c>
      <c r="L844" s="6" t="str">
        <f t="shared" si="69"/>
        <v>Up</v>
      </c>
    </row>
    <row r="845" spans="2:12" x14ac:dyDescent="0.25">
      <c r="B845" s="1">
        <v>43229</v>
      </c>
      <c r="C845" s="3">
        <f t="shared" si="65"/>
        <v>5</v>
      </c>
      <c r="D845" s="3">
        <f t="shared" si="66"/>
        <v>9</v>
      </c>
      <c r="E845" s="3" t="str">
        <f t="shared" si="67"/>
        <v>05/09</v>
      </c>
      <c r="F845" s="3">
        <f t="shared" si="68"/>
        <v>2018</v>
      </c>
      <c r="G845" s="2">
        <v>7339.91</v>
      </c>
      <c r="H845" s="2">
        <v>7266.9</v>
      </c>
      <c r="I845" s="2">
        <v>7281.53</v>
      </c>
      <c r="J845" s="2">
        <v>7344.8</v>
      </c>
      <c r="K845" s="2">
        <v>7259.05</v>
      </c>
      <c r="L845" s="6" t="str">
        <f t="shared" si="69"/>
        <v>Up</v>
      </c>
    </row>
    <row r="846" spans="2:12" x14ac:dyDescent="0.25">
      <c r="B846" s="1">
        <v>43230</v>
      </c>
      <c r="C846" s="3">
        <f t="shared" si="65"/>
        <v>5</v>
      </c>
      <c r="D846" s="3">
        <f t="shared" si="66"/>
        <v>10</v>
      </c>
      <c r="E846" s="3" t="str">
        <f t="shared" si="67"/>
        <v>05/10</v>
      </c>
      <c r="F846" s="3">
        <f t="shared" si="68"/>
        <v>2018</v>
      </c>
      <c r="G846" s="2">
        <v>7404.97</v>
      </c>
      <c r="H846" s="2">
        <v>7339.91</v>
      </c>
      <c r="I846" s="2">
        <v>7355.9</v>
      </c>
      <c r="J846" s="2">
        <v>7414.15</v>
      </c>
      <c r="K846" s="2">
        <v>7353.63</v>
      </c>
      <c r="L846" s="6" t="str">
        <f t="shared" si="69"/>
        <v>Up</v>
      </c>
    </row>
    <row r="847" spans="2:12" x14ac:dyDescent="0.25">
      <c r="B847" s="1">
        <v>43231</v>
      </c>
      <c r="C847" s="3">
        <f t="shared" si="65"/>
        <v>5</v>
      </c>
      <c r="D847" s="3">
        <f t="shared" si="66"/>
        <v>11</v>
      </c>
      <c r="E847" s="3" t="str">
        <f t="shared" si="67"/>
        <v>05/11</v>
      </c>
      <c r="F847" s="3">
        <f t="shared" si="68"/>
        <v>2018</v>
      </c>
      <c r="G847" s="2">
        <v>7402.88</v>
      </c>
      <c r="H847" s="2">
        <v>7404.97</v>
      </c>
      <c r="I847" s="2">
        <v>7393.96</v>
      </c>
      <c r="J847" s="2">
        <v>7417.67</v>
      </c>
      <c r="K847" s="2">
        <v>7372.26</v>
      </c>
      <c r="L847" s="6" t="str">
        <f t="shared" si="69"/>
        <v>Down</v>
      </c>
    </row>
    <row r="848" spans="2:12" x14ac:dyDescent="0.25">
      <c r="B848" s="1">
        <v>43234</v>
      </c>
      <c r="C848" s="3">
        <f t="shared" si="65"/>
        <v>5</v>
      </c>
      <c r="D848" s="3">
        <f t="shared" si="66"/>
        <v>14</v>
      </c>
      <c r="E848" s="3" t="str">
        <f t="shared" si="67"/>
        <v>05/14</v>
      </c>
      <c r="F848" s="3">
        <f t="shared" si="68"/>
        <v>2018</v>
      </c>
      <c r="G848" s="2">
        <v>7411.32</v>
      </c>
      <c r="H848" s="2">
        <v>7402.88</v>
      </c>
      <c r="I848" s="2">
        <v>7429.45</v>
      </c>
      <c r="J848" s="2">
        <v>7458.42</v>
      </c>
      <c r="K848" s="2">
        <v>7401.89</v>
      </c>
      <c r="L848" s="6" t="str">
        <f t="shared" si="69"/>
        <v>Up</v>
      </c>
    </row>
    <row r="849" spans="2:12" x14ac:dyDescent="0.25">
      <c r="B849" s="1">
        <v>43235</v>
      </c>
      <c r="C849" s="3">
        <f t="shared" si="65"/>
        <v>5</v>
      </c>
      <c r="D849" s="3">
        <f t="shared" si="66"/>
        <v>15</v>
      </c>
      <c r="E849" s="3" t="str">
        <f t="shared" si="67"/>
        <v>05/15</v>
      </c>
      <c r="F849" s="3">
        <f t="shared" si="68"/>
        <v>2018</v>
      </c>
      <c r="G849" s="2">
        <v>7351.63</v>
      </c>
      <c r="H849" s="2">
        <v>7411.32</v>
      </c>
      <c r="I849" s="2">
        <v>7361.3</v>
      </c>
      <c r="J849" s="2">
        <v>7363.52</v>
      </c>
      <c r="K849" s="2">
        <v>7320.97</v>
      </c>
      <c r="L849" s="6" t="str">
        <f t="shared" si="69"/>
        <v>Down</v>
      </c>
    </row>
    <row r="850" spans="2:12" x14ac:dyDescent="0.25">
      <c r="B850" s="1">
        <v>43236</v>
      </c>
      <c r="C850" s="3">
        <f t="shared" si="65"/>
        <v>5</v>
      </c>
      <c r="D850" s="3">
        <f t="shared" si="66"/>
        <v>16</v>
      </c>
      <c r="E850" s="3" t="str">
        <f t="shared" si="67"/>
        <v>05/16</v>
      </c>
      <c r="F850" s="3">
        <f t="shared" si="68"/>
        <v>2018</v>
      </c>
      <c r="G850" s="2">
        <v>7398.3</v>
      </c>
      <c r="H850" s="2">
        <v>7351.63</v>
      </c>
      <c r="I850" s="2">
        <v>7356.22</v>
      </c>
      <c r="J850" s="2">
        <v>7413.32</v>
      </c>
      <c r="K850" s="2">
        <v>7356.16</v>
      </c>
      <c r="L850" s="6" t="str">
        <f t="shared" si="69"/>
        <v>Up</v>
      </c>
    </row>
    <row r="851" spans="2:12" x14ac:dyDescent="0.25">
      <c r="B851" s="1">
        <v>43237</v>
      </c>
      <c r="C851" s="3">
        <f t="shared" si="65"/>
        <v>5</v>
      </c>
      <c r="D851" s="3">
        <f t="shared" si="66"/>
        <v>17</v>
      </c>
      <c r="E851" s="3" t="str">
        <f t="shared" si="67"/>
        <v>05/17</v>
      </c>
      <c r="F851" s="3">
        <f t="shared" si="68"/>
        <v>2018</v>
      </c>
      <c r="G851" s="2">
        <v>7382.47</v>
      </c>
      <c r="H851" s="2">
        <v>7398.3</v>
      </c>
      <c r="I851" s="2">
        <v>7379.58</v>
      </c>
      <c r="J851" s="2">
        <v>7425.39</v>
      </c>
      <c r="K851" s="2">
        <v>7350.46</v>
      </c>
      <c r="L851" s="6" t="str">
        <f t="shared" si="69"/>
        <v>Down</v>
      </c>
    </row>
    <row r="852" spans="2:12" x14ac:dyDescent="0.25">
      <c r="B852" s="1">
        <v>43238</v>
      </c>
      <c r="C852" s="3">
        <f t="shared" si="65"/>
        <v>5</v>
      </c>
      <c r="D852" s="3">
        <f t="shared" si="66"/>
        <v>18</v>
      </c>
      <c r="E852" s="3" t="str">
        <f t="shared" si="67"/>
        <v>05/18</v>
      </c>
      <c r="F852" s="3">
        <f t="shared" si="68"/>
        <v>2018</v>
      </c>
      <c r="G852" s="2">
        <v>7354.34</v>
      </c>
      <c r="H852" s="2">
        <v>7382.47</v>
      </c>
      <c r="I852" s="2">
        <v>7364.34</v>
      </c>
      <c r="J852" s="2">
        <v>7381.16</v>
      </c>
      <c r="K852" s="2">
        <v>7343.97</v>
      </c>
      <c r="L852" s="6" t="str">
        <f t="shared" si="69"/>
        <v>Down</v>
      </c>
    </row>
    <row r="853" spans="2:12" x14ac:dyDescent="0.25">
      <c r="B853" s="1">
        <v>43241</v>
      </c>
      <c r="C853" s="3">
        <f t="shared" si="65"/>
        <v>5</v>
      </c>
      <c r="D853" s="3">
        <f t="shared" si="66"/>
        <v>21</v>
      </c>
      <c r="E853" s="3" t="str">
        <f t="shared" si="67"/>
        <v>05/21</v>
      </c>
      <c r="F853" s="3">
        <f t="shared" si="68"/>
        <v>2018</v>
      </c>
      <c r="G853" s="2">
        <v>7394.04</v>
      </c>
      <c r="H853" s="2">
        <v>7354.34</v>
      </c>
      <c r="I853" s="2">
        <v>7406.33</v>
      </c>
      <c r="J853" s="2">
        <v>7431.83</v>
      </c>
      <c r="K853" s="2">
        <v>7368.21</v>
      </c>
      <c r="L853" s="6" t="str">
        <f t="shared" si="69"/>
        <v>Up</v>
      </c>
    </row>
    <row r="854" spans="2:12" x14ac:dyDescent="0.25">
      <c r="B854" s="1">
        <v>43242</v>
      </c>
      <c r="C854" s="3">
        <f t="shared" si="65"/>
        <v>5</v>
      </c>
      <c r="D854" s="3">
        <f t="shared" si="66"/>
        <v>22</v>
      </c>
      <c r="E854" s="3" t="str">
        <f t="shared" si="67"/>
        <v>05/22</v>
      </c>
      <c r="F854" s="3">
        <f t="shared" si="68"/>
        <v>2018</v>
      </c>
      <c r="G854" s="2">
        <v>7378.46</v>
      </c>
      <c r="H854" s="2">
        <v>7394.04</v>
      </c>
      <c r="I854" s="2">
        <v>7420.85</v>
      </c>
      <c r="J854" s="2">
        <v>7432.53</v>
      </c>
      <c r="K854" s="2">
        <v>7370.33</v>
      </c>
      <c r="L854" s="6" t="str">
        <f t="shared" si="69"/>
        <v>Down</v>
      </c>
    </row>
    <row r="855" spans="2:12" x14ac:dyDescent="0.25">
      <c r="B855" s="1">
        <v>43243</v>
      </c>
      <c r="C855" s="3">
        <f t="shared" si="65"/>
        <v>5</v>
      </c>
      <c r="D855" s="3">
        <f t="shared" si="66"/>
        <v>23</v>
      </c>
      <c r="E855" s="3" t="str">
        <f t="shared" si="67"/>
        <v>05/23</v>
      </c>
      <c r="F855" s="3">
        <f t="shared" si="68"/>
        <v>2018</v>
      </c>
      <c r="G855" s="2">
        <v>7425.96</v>
      </c>
      <c r="H855" s="2">
        <v>7378.46</v>
      </c>
      <c r="I855" s="2">
        <v>7335.03</v>
      </c>
      <c r="J855" s="2">
        <v>7426.78</v>
      </c>
      <c r="K855" s="2">
        <v>7334.62</v>
      </c>
      <c r="L855" s="6" t="str">
        <f t="shared" si="69"/>
        <v>Up</v>
      </c>
    </row>
    <row r="856" spans="2:12" x14ac:dyDescent="0.25">
      <c r="B856" s="1">
        <v>43244</v>
      </c>
      <c r="C856" s="3">
        <f t="shared" si="65"/>
        <v>5</v>
      </c>
      <c r="D856" s="3">
        <f t="shared" si="66"/>
        <v>24</v>
      </c>
      <c r="E856" s="3" t="str">
        <f t="shared" si="67"/>
        <v>05/24</v>
      </c>
      <c r="F856" s="3">
        <f t="shared" si="68"/>
        <v>2018</v>
      </c>
      <c r="G856" s="2">
        <v>7424.43</v>
      </c>
      <c r="H856" s="2">
        <v>7425.96</v>
      </c>
      <c r="I856" s="2">
        <v>7421.99</v>
      </c>
      <c r="J856" s="2">
        <v>7435.38</v>
      </c>
      <c r="K856" s="2">
        <v>7357.5</v>
      </c>
      <c r="L856" s="6" t="str">
        <f t="shared" si="69"/>
        <v>Down</v>
      </c>
    </row>
    <row r="857" spans="2:12" x14ac:dyDescent="0.25">
      <c r="B857" s="1">
        <v>43245</v>
      </c>
      <c r="C857" s="3">
        <f t="shared" si="65"/>
        <v>5</v>
      </c>
      <c r="D857" s="3">
        <f t="shared" si="66"/>
        <v>25</v>
      </c>
      <c r="E857" s="3" t="str">
        <f t="shared" si="67"/>
        <v>05/25</v>
      </c>
      <c r="F857" s="3">
        <f t="shared" si="68"/>
        <v>2018</v>
      </c>
      <c r="G857" s="2">
        <v>7433.85</v>
      </c>
      <c r="H857" s="2">
        <v>7424.43</v>
      </c>
      <c r="I857" s="2">
        <v>7422.2</v>
      </c>
      <c r="J857" s="2">
        <v>7452.85</v>
      </c>
      <c r="K857" s="2">
        <v>7415.58</v>
      </c>
      <c r="L857" s="6" t="str">
        <f t="shared" si="69"/>
        <v>Up</v>
      </c>
    </row>
    <row r="858" spans="2:12" x14ac:dyDescent="0.25">
      <c r="B858" s="1">
        <v>43249</v>
      </c>
      <c r="C858" s="3">
        <f t="shared" si="65"/>
        <v>5</v>
      </c>
      <c r="D858" s="3">
        <f t="shared" si="66"/>
        <v>29</v>
      </c>
      <c r="E858" s="3" t="str">
        <f t="shared" si="67"/>
        <v>05/29</v>
      </c>
      <c r="F858" s="3">
        <f t="shared" si="68"/>
        <v>2018</v>
      </c>
      <c r="G858" s="2">
        <v>7396.59</v>
      </c>
      <c r="H858" s="2">
        <v>7433.85</v>
      </c>
      <c r="I858" s="2">
        <v>7398.51</v>
      </c>
      <c r="J858" s="2">
        <v>7435.13</v>
      </c>
      <c r="K858" s="2">
        <v>7354.29</v>
      </c>
      <c r="L858" s="6" t="str">
        <f t="shared" si="69"/>
        <v>Down</v>
      </c>
    </row>
    <row r="859" spans="2:12" x14ac:dyDescent="0.25">
      <c r="B859" s="1">
        <v>43250</v>
      </c>
      <c r="C859" s="3">
        <f t="shared" si="65"/>
        <v>5</v>
      </c>
      <c r="D859" s="3">
        <f t="shared" si="66"/>
        <v>30</v>
      </c>
      <c r="E859" s="3" t="str">
        <f t="shared" si="67"/>
        <v>05/30</v>
      </c>
      <c r="F859" s="3">
        <f t="shared" si="68"/>
        <v>2018</v>
      </c>
      <c r="G859" s="2">
        <v>7462.45</v>
      </c>
      <c r="H859" s="2">
        <v>7396.59</v>
      </c>
      <c r="I859" s="2">
        <v>7428.41</v>
      </c>
      <c r="J859" s="2">
        <v>7473.81</v>
      </c>
      <c r="K859" s="2">
        <v>7423.67</v>
      </c>
      <c r="L859" s="6" t="str">
        <f t="shared" si="69"/>
        <v>Up</v>
      </c>
    </row>
    <row r="860" spans="2:12" x14ac:dyDescent="0.25">
      <c r="B860" s="1">
        <v>43251</v>
      </c>
      <c r="C860" s="3">
        <f t="shared" si="65"/>
        <v>5</v>
      </c>
      <c r="D860" s="3">
        <f t="shared" si="66"/>
        <v>31</v>
      </c>
      <c r="E860" s="3" t="str">
        <f t="shared" si="67"/>
        <v>05/31</v>
      </c>
      <c r="F860" s="3">
        <f t="shared" si="68"/>
        <v>2018</v>
      </c>
      <c r="G860" s="2">
        <v>7442.12</v>
      </c>
      <c r="H860" s="2">
        <v>7462.45</v>
      </c>
      <c r="I860" s="2">
        <v>7455.58</v>
      </c>
      <c r="J860" s="2">
        <v>7492.42</v>
      </c>
      <c r="K860" s="2">
        <v>7431.41</v>
      </c>
      <c r="L860" s="6" t="str">
        <f t="shared" si="69"/>
        <v>Down</v>
      </c>
    </row>
    <row r="861" spans="2:12" x14ac:dyDescent="0.25">
      <c r="B861" s="1">
        <v>43252</v>
      </c>
      <c r="C861" s="3">
        <f t="shared" si="65"/>
        <v>6</v>
      </c>
      <c r="D861" s="3">
        <f t="shared" si="66"/>
        <v>1</v>
      </c>
      <c r="E861" s="3" t="str">
        <f t="shared" si="67"/>
        <v>06/01</v>
      </c>
      <c r="F861" s="3">
        <f t="shared" si="68"/>
        <v>2018</v>
      </c>
      <c r="G861" s="2">
        <v>7554.33</v>
      </c>
      <c r="H861" s="2">
        <v>7442.12</v>
      </c>
      <c r="I861" s="2">
        <v>7487.66</v>
      </c>
      <c r="J861" s="2">
        <v>7557.38</v>
      </c>
      <c r="K861" s="2">
        <v>7487.23</v>
      </c>
      <c r="L861" s="6" t="str">
        <f t="shared" si="69"/>
        <v>Up</v>
      </c>
    </row>
    <row r="862" spans="2:12" x14ac:dyDescent="0.25">
      <c r="B862" s="1">
        <v>43255</v>
      </c>
      <c r="C862" s="3">
        <f t="shared" si="65"/>
        <v>6</v>
      </c>
      <c r="D862" s="3">
        <f t="shared" si="66"/>
        <v>4</v>
      </c>
      <c r="E862" s="3" t="str">
        <f t="shared" si="67"/>
        <v>06/04</v>
      </c>
      <c r="F862" s="3">
        <f t="shared" si="68"/>
        <v>2018</v>
      </c>
      <c r="G862" s="2">
        <v>7606.46</v>
      </c>
      <c r="H862" s="2">
        <v>7554.33</v>
      </c>
      <c r="I862" s="2">
        <v>7570.08</v>
      </c>
      <c r="J862" s="2">
        <v>7607.17</v>
      </c>
      <c r="K862" s="2">
        <v>7561.2</v>
      </c>
      <c r="L862" s="6" t="str">
        <f t="shared" si="69"/>
        <v>Up</v>
      </c>
    </row>
    <row r="863" spans="2:12" x14ac:dyDescent="0.25">
      <c r="B863" s="1">
        <v>43256</v>
      </c>
      <c r="C863" s="3">
        <f t="shared" si="65"/>
        <v>6</v>
      </c>
      <c r="D863" s="3">
        <f t="shared" si="66"/>
        <v>5</v>
      </c>
      <c r="E863" s="3" t="str">
        <f t="shared" si="67"/>
        <v>06/05</v>
      </c>
      <c r="F863" s="3">
        <f t="shared" si="68"/>
        <v>2018</v>
      </c>
      <c r="G863" s="2">
        <v>7637.86</v>
      </c>
      <c r="H863" s="2">
        <v>7606.46</v>
      </c>
      <c r="I863" s="2">
        <v>7621.36</v>
      </c>
      <c r="J863" s="2">
        <v>7644.48</v>
      </c>
      <c r="K863" s="2">
        <v>7602.38</v>
      </c>
      <c r="L863" s="6" t="str">
        <f t="shared" si="69"/>
        <v>Up</v>
      </c>
    </row>
    <row r="864" spans="2:12" x14ac:dyDescent="0.25">
      <c r="B864" s="1">
        <v>43257</v>
      </c>
      <c r="C864" s="3">
        <f t="shared" si="65"/>
        <v>6</v>
      </c>
      <c r="D864" s="3">
        <f t="shared" si="66"/>
        <v>6</v>
      </c>
      <c r="E864" s="3" t="str">
        <f t="shared" si="67"/>
        <v>06/06</v>
      </c>
      <c r="F864" s="3">
        <f t="shared" si="68"/>
        <v>2018</v>
      </c>
      <c r="G864" s="2">
        <v>7689.24</v>
      </c>
      <c r="H864" s="2">
        <v>7637.86</v>
      </c>
      <c r="I864" s="2">
        <v>7652.8</v>
      </c>
      <c r="J864" s="2">
        <v>7691.65</v>
      </c>
      <c r="K864" s="2">
        <v>7622.31</v>
      </c>
      <c r="L864" s="6" t="str">
        <f t="shared" si="69"/>
        <v>Up</v>
      </c>
    </row>
    <row r="865" spans="2:12" x14ac:dyDescent="0.25">
      <c r="B865" s="1">
        <v>43258</v>
      </c>
      <c r="C865" s="3">
        <f t="shared" si="65"/>
        <v>6</v>
      </c>
      <c r="D865" s="3">
        <f t="shared" si="66"/>
        <v>7</v>
      </c>
      <c r="E865" s="3" t="str">
        <f t="shared" si="67"/>
        <v>06/07</v>
      </c>
      <c r="F865" s="3">
        <f t="shared" si="68"/>
        <v>2018</v>
      </c>
      <c r="G865" s="2">
        <v>7635.07</v>
      </c>
      <c r="H865" s="2">
        <v>7689.24</v>
      </c>
      <c r="I865" s="2">
        <v>7697.41</v>
      </c>
      <c r="J865" s="2">
        <v>7697.41</v>
      </c>
      <c r="K865" s="2">
        <v>7597.66</v>
      </c>
      <c r="L865" s="6" t="str">
        <f t="shared" si="69"/>
        <v>Down</v>
      </c>
    </row>
    <row r="866" spans="2:12" x14ac:dyDescent="0.25">
      <c r="B866" s="1">
        <v>43259</v>
      </c>
      <c r="C866" s="3">
        <f t="shared" si="65"/>
        <v>6</v>
      </c>
      <c r="D866" s="3">
        <f t="shared" si="66"/>
        <v>8</v>
      </c>
      <c r="E866" s="3" t="str">
        <f t="shared" si="67"/>
        <v>06/08</v>
      </c>
      <c r="F866" s="3">
        <f t="shared" si="68"/>
        <v>2018</v>
      </c>
      <c r="G866" s="2">
        <v>7645.51</v>
      </c>
      <c r="H866" s="2">
        <v>7635.07</v>
      </c>
      <c r="I866" s="2">
        <v>7607.74</v>
      </c>
      <c r="J866" s="2">
        <v>7653.58</v>
      </c>
      <c r="K866" s="2">
        <v>7595.14</v>
      </c>
      <c r="L866" s="6" t="str">
        <f t="shared" si="69"/>
        <v>Up</v>
      </c>
    </row>
    <row r="867" spans="2:12" x14ac:dyDescent="0.25">
      <c r="B867" s="1">
        <v>43262</v>
      </c>
      <c r="C867" s="3">
        <f t="shared" si="65"/>
        <v>6</v>
      </c>
      <c r="D867" s="3">
        <f t="shared" si="66"/>
        <v>11</v>
      </c>
      <c r="E867" s="3" t="str">
        <f t="shared" si="67"/>
        <v>06/11</v>
      </c>
      <c r="F867" s="3">
        <f t="shared" si="68"/>
        <v>2018</v>
      </c>
      <c r="G867" s="2">
        <v>7659.93</v>
      </c>
      <c r="H867" s="2">
        <v>7645.51</v>
      </c>
      <c r="I867" s="2">
        <v>7647.24</v>
      </c>
      <c r="J867" s="2">
        <v>7677.29</v>
      </c>
      <c r="K867" s="2">
        <v>7642.87</v>
      </c>
      <c r="L867" s="6" t="str">
        <f t="shared" si="69"/>
        <v>Up</v>
      </c>
    </row>
    <row r="868" spans="2:12" x14ac:dyDescent="0.25">
      <c r="B868" s="1">
        <v>43263</v>
      </c>
      <c r="C868" s="3">
        <f t="shared" si="65"/>
        <v>6</v>
      </c>
      <c r="D868" s="3">
        <f t="shared" si="66"/>
        <v>12</v>
      </c>
      <c r="E868" s="3" t="str">
        <f t="shared" si="67"/>
        <v>06/12</v>
      </c>
      <c r="F868" s="3">
        <f t="shared" si="68"/>
        <v>2018</v>
      </c>
      <c r="G868" s="2">
        <v>7703.79</v>
      </c>
      <c r="H868" s="2">
        <v>7659.93</v>
      </c>
      <c r="I868" s="2">
        <v>7673.87</v>
      </c>
      <c r="J868" s="2">
        <v>7708.25</v>
      </c>
      <c r="K868" s="2">
        <v>7669.53</v>
      </c>
      <c r="L868" s="6" t="str">
        <f t="shared" si="69"/>
        <v>Up</v>
      </c>
    </row>
    <row r="869" spans="2:12" x14ac:dyDescent="0.25">
      <c r="B869" s="1">
        <v>43264</v>
      </c>
      <c r="C869" s="3">
        <f t="shared" si="65"/>
        <v>6</v>
      </c>
      <c r="D869" s="3">
        <f t="shared" si="66"/>
        <v>13</v>
      </c>
      <c r="E869" s="3" t="str">
        <f t="shared" si="67"/>
        <v>06/13</v>
      </c>
      <c r="F869" s="3">
        <f t="shared" si="68"/>
        <v>2018</v>
      </c>
      <c r="G869" s="2">
        <v>7695.7</v>
      </c>
      <c r="H869" s="2">
        <v>7703.79</v>
      </c>
      <c r="I869" s="2">
        <v>7713.9</v>
      </c>
      <c r="J869" s="2">
        <v>7748.96</v>
      </c>
      <c r="K869" s="2">
        <v>7686.65</v>
      </c>
      <c r="L869" s="6" t="str">
        <f t="shared" si="69"/>
        <v>Down</v>
      </c>
    </row>
    <row r="870" spans="2:12" x14ac:dyDescent="0.25">
      <c r="B870" s="1">
        <v>43265</v>
      </c>
      <c r="C870" s="3">
        <f t="shared" si="65"/>
        <v>6</v>
      </c>
      <c r="D870" s="3">
        <f t="shared" si="66"/>
        <v>14</v>
      </c>
      <c r="E870" s="3" t="str">
        <f t="shared" si="67"/>
        <v>06/14</v>
      </c>
      <c r="F870" s="3">
        <f t="shared" si="68"/>
        <v>2018</v>
      </c>
      <c r="G870" s="2">
        <v>7761.04</v>
      </c>
      <c r="H870" s="2">
        <v>7695.7</v>
      </c>
      <c r="I870" s="2">
        <v>7723.53</v>
      </c>
      <c r="J870" s="2">
        <v>7768.6</v>
      </c>
      <c r="K870" s="2">
        <v>7723.53</v>
      </c>
      <c r="L870" s="6" t="str">
        <f t="shared" si="69"/>
        <v>Up</v>
      </c>
    </row>
    <row r="871" spans="2:12" x14ac:dyDescent="0.25">
      <c r="B871" s="1">
        <v>43266</v>
      </c>
      <c r="C871" s="3">
        <f t="shared" si="65"/>
        <v>6</v>
      </c>
      <c r="D871" s="3">
        <f t="shared" si="66"/>
        <v>15</v>
      </c>
      <c r="E871" s="3" t="str">
        <f t="shared" si="67"/>
        <v>06/15</v>
      </c>
      <c r="F871" s="3">
        <f t="shared" si="68"/>
        <v>2018</v>
      </c>
      <c r="G871" s="2">
        <v>7746.38</v>
      </c>
      <c r="H871" s="2">
        <v>7761.04</v>
      </c>
      <c r="I871" s="2">
        <v>7725.03</v>
      </c>
      <c r="J871" s="2">
        <v>7755.72</v>
      </c>
      <c r="K871" s="2">
        <v>7704.34</v>
      </c>
      <c r="L871" s="6" t="str">
        <f t="shared" si="69"/>
        <v>Down</v>
      </c>
    </row>
    <row r="872" spans="2:12" x14ac:dyDescent="0.25">
      <c r="B872" s="1">
        <v>43269</v>
      </c>
      <c r="C872" s="3">
        <f t="shared" si="65"/>
        <v>6</v>
      </c>
      <c r="D872" s="3">
        <f t="shared" si="66"/>
        <v>18</v>
      </c>
      <c r="E872" s="3" t="str">
        <f t="shared" si="67"/>
        <v>06/18</v>
      </c>
      <c r="F872" s="3">
        <f t="shared" si="68"/>
        <v>2018</v>
      </c>
      <c r="G872" s="2">
        <v>7747.03</v>
      </c>
      <c r="H872" s="2">
        <v>7746.38</v>
      </c>
      <c r="I872" s="2">
        <v>7692.96</v>
      </c>
      <c r="J872" s="2">
        <v>7749.36</v>
      </c>
      <c r="K872" s="2">
        <v>7676.83</v>
      </c>
      <c r="L872" s="6" t="str">
        <f t="shared" si="69"/>
        <v>Up</v>
      </c>
    </row>
    <row r="873" spans="2:12" x14ac:dyDescent="0.25">
      <c r="B873" s="1">
        <v>43270</v>
      </c>
      <c r="C873" s="3">
        <f t="shared" si="65"/>
        <v>6</v>
      </c>
      <c r="D873" s="3">
        <f t="shared" si="66"/>
        <v>19</v>
      </c>
      <c r="E873" s="3" t="str">
        <f t="shared" si="67"/>
        <v>06/19</v>
      </c>
      <c r="F873" s="3">
        <f t="shared" si="68"/>
        <v>2018</v>
      </c>
      <c r="G873" s="2">
        <v>7725.59</v>
      </c>
      <c r="H873" s="2">
        <v>7747.03</v>
      </c>
      <c r="I873" s="2">
        <v>7658.47</v>
      </c>
      <c r="J873" s="2">
        <v>7727.41</v>
      </c>
      <c r="K873" s="2">
        <v>7635.73</v>
      </c>
      <c r="L873" s="6" t="str">
        <f t="shared" si="69"/>
        <v>Down</v>
      </c>
    </row>
    <row r="874" spans="2:12" x14ac:dyDescent="0.25">
      <c r="B874" s="1">
        <v>43271</v>
      </c>
      <c r="C874" s="3">
        <f t="shared" si="65"/>
        <v>6</v>
      </c>
      <c r="D874" s="3">
        <f t="shared" si="66"/>
        <v>20</v>
      </c>
      <c r="E874" s="3" t="str">
        <f t="shared" si="67"/>
        <v>06/20</v>
      </c>
      <c r="F874" s="3">
        <f t="shared" si="68"/>
        <v>2018</v>
      </c>
      <c r="G874" s="2">
        <v>7781.51</v>
      </c>
      <c r="H874" s="2">
        <v>7725.59</v>
      </c>
      <c r="I874" s="2">
        <v>7764.15</v>
      </c>
      <c r="J874" s="2">
        <v>7806.6</v>
      </c>
      <c r="K874" s="2">
        <v>7755.48</v>
      </c>
      <c r="L874" s="6" t="str">
        <f t="shared" si="69"/>
        <v>Up</v>
      </c>
    </row>
    <row r="875" spans="2:12" x14ac:dyDescent="0.25">
      <c r="B875" s="1">
        <v>43272</v>
      </c>
      <c r="C875" s="3">
        <f t="shared" si="65"/>
        <v>6</v>
      </c>
      <c r="D875" s="3">
        <f t="shared" si="66"/>
        <v>21</v>
      </c>
      <c r="E875" s="3" t="str">
        <f t="shared" si="67"/>
        <v>06/21</v>
      </c>
      <c r="F875" s="3">
        <f t="shared" si="68"/>
        <v>2018</v>
      </c>
      <c r="G875" s="2">
        <v>7712.95</v>
      </c>
      <c r="H875" s="2">
        <v>7781.51</v>
      </c>
      <c r="I875" s="2">
        <v>7800.3</v>
      </c>
      <c r="J875" s="2">
        <v>7803.45</v>
      </c>
      <c r="K875" s="2">
        <v>7699.2</v>
      </c>
      <c r="L875" s="6" t="str">
        <f t="shared" si="69"/>
        <v>Down</v>
      </c>
    </row>
    <row r="876" spans="2:12" x14ac:dyDescent="0.25">
      <c r="B876" s="1">
        <v>43273</v>
      </c>
      <c r="C876" s="3">
        <f t="shared" si="65"/>
        <v>6</v>
      </c>
      <c r="D876" s="3">
        <f t="shared" si="66"/>
        <v>22</v>
      </c>
      <c r="E876" s="3" t="str">
        <f t="shared" si="67"/>
        <v>06/22</v>
      </c>
      <c r="F876" s="3">
        <f t="shared" si="68"/>
        <v>2018</v>
      </c>
      <c r="G876" s="2">
        <v>7692.82</v>
      </c>
      <c r="H876" s="2">
        <v>7712.95</v>
      </c>
      <c r="I876" s="2">
        <v>7739.69</v>
      </c>
      <c r="J876" s="2">
        <v>7739.71</v>
      </c>
      <c r="K876" s="2">
        <v>7679.12</v>
      </c>
      <c r="L876" s="6" t="str">
        <f t="shared" si="69"/>
        <v>Down</v>
      </c>
    </row>
    <row r="877" spans="2:12" x14ac:dyDescent="0.25">
      <c r="B877" s="1">
        <v>43276</v>
      </c>
      <c r="C877" s="3">
        <f t="shared" si="65"/>
        <v>6</v>
      </c>
      <c r="D877" s="3">
        <f t="shared" si="66"/>
        <v>25</v>
      </c>
      <c r="E877" s="3" t="str">
        <f t="shared" si="67"/>
        <v>06/25</v>
      </c>
      <c r="F877" s="3">
        <f t="shared" si="68"/>
        <v>2018</v>
      </c>
      <c r="G877" s="2">
        <v>7532.01</v>
      </c>
      <c r="H877" s="2">
        <v>7692.82</v>
      </c>
      <c r="I877" s="2">
        <v>7631.12</v>
      </c>
      <c r="J877" s="2">
        <v>7639.73</v>
      </c>
      <c r="K877" s="2">
        <v>7477.73</v>
      </c>
      <c r="L877" s="6" t="str">
        <f t="shared" si="69"/>
        <v>Down</v>
      </c>
    </row>
    <row r="878" spans="2:12" x14ac:dyDescent="0.25">
      <c r="B878" s="1">
        <v>43277</v>
      </c>
      <c r="C878" s="3">
        <f t="shared" si="65"/>
        <v>6</v>
      </c>
      <c r="D878" s="3">
        <f t="shared" si="66"/>
        <v>26</v>
      </c>
      <c r="E878" s="3" t="str">
        <f t="shared" si="67"/>
        <v>06/26</v>
      </c>
      <c r="F878" s="3">
        <f t="shared" si="68"/>
        <v>2018</v>
      </c>
      <c r="G878" s="2">
        <v>7561.63</v>
      </c>
      <c r="H878" s="2">
        <v>7532.01</v>
      </c>
      <c r="I878" s="2">
        <v>7553.74</v>
      </c>
      <c r="J878" s="2">
        <v>7597.49</v>
      </c>
      <c r="K878" s="2">
        <v>7527</v>
      </c>
      <c r="L878" s="6" t="str">
        <f t="shared" si="69"/>
        <v>Up</v>
      </c>
    </row>
    <row r="879" spans="2:12" x14ac:dyDescent="0.25">
      <c r="B879" s="1">
        <v>43278</v>
      </c>
      <c r="C879" s="3">
        <f t="shared" si="65"/>
        <v>6</v>
      </c>
      <c r="D879" s="3">
        <f t="shared" si="66"/>
        <v>27</v>
      </c>
      <c r="E879" s="3" t="str">
        <f t="shared" si="67"/>
        <v>06/27</v>
      </c>
      <c r="F879" s="3">
        <f t="shared" si="68"/>
        <v>2018</v>
      </c>
      <c r="G879" s="2">
        <v>7445.08</v>
      </c>
      <c r="H879" s="2">
        <v>7561.63</v>
      </c>
      <c r="I879" s="2">
        <v>7586.33</v>
      </c>
      <c r="J879" s="2">
        <v>7610.67</v>
      </c>
      <c r="K879" s="2">
        <v>7444.17</v>
      </c>
      <c r="L879" s="6" t="str">
        <f t="shared" si="69"/>
        <v>Down</v>
      </c>
    </row>
    <row r="880" spans="2:12" x14ac:dyDescent="0.25">
      <c r="B880" s="1">
        <v>43279</v>
      </c>
      <c r="C880" s="3">
        <f t="shared" si="65"/>
        <v>6</v>
      </c>
      <c r="D880" s="3">
        <f t="shared" si="66"/>
        <v>28</v>
      </c>
      <c r="E880" s="3" t="str">
        <f t="shared" si="67"/>
        <v>06/28</v>
      </c>
      <c r="F880" s="3">
        <f t="shared" si="68"/>
        <v>2018</v>
      </c>
      <c r="G880" s="2">
        <v>7503.68</v>
      </c>
      <c r="H880" s="2">
        <v>7445.08</v>
      </c>
      <c r="I880" s="2">
        <v>7438.11</v>
      </c>
      <c r="J880" s="2">
        <v>7526.07</v>
      </c>
      <c r="K880" s="2">
        <v>7419.56</v>
      </c>
      <c r="L880" s="6" t="str">
        <f t="shared" si="69"/>
        <v>Up</v>
      </c>
    </row>
    <row r="881" spans="2:12" x14ac:dyDescent="0.25">
      <c r="B881" s="1">
        <v>43280</v>
      </c>
      <c r="C881" s="3">
        <f t="shared" si="65"/>
        <v>6</v>
      </c>
      <c r="D881" s="3">
        <f t="shared" si="66"/>
        <v>29</v>
      </c>
      <c r="E881" s="3" t="str">
        <f t="shared" si="67"/>
        <v>06/29</v>
      </c>
      <c r="F881" s="3">
        <f t="shared" si="68"/>
        <v>2018</v>
      </c>
      <c r="G881" s="2">
        <v>7510.3</v>
      </c>
      <c r="H881" s="2">
        <v>7503.68</v>
      </c>
      <c r="I881" s="2">
        <v>7544.13</v>
      </c>
      <c r="J881" s="2">
        <v>7573.59</v>
      </c>
      <c r="K881" s="2">
        <v>7502.95</v>
      </c>
      <c r="L881" s="6" t="str">
        <f t="shared" si="69"/>
        <v>Up</v>
      </c>
    </row>
    <row r="882" spans="2:12" x14ac:dyDescent="0.25">
      <c r="B882" s="1">
        <v>43283</v>
      </c>
      <c r="C882" s="3">
        <f t="shared" si="65"/>
        <v>7</v>
      </c>
      <c r="D882" s="3">
        <f t="shared" si="66"/>
        <v>2</v>
      </c>
      <c r="E882" s="3" t="str">
        <f t="shared" si="67"/>
        <v>07/02</v>
      </c>
      <c r="F882" s="3">
        <f t="shared" si="68"/>
        <v>2018</v>
      </c>
      <c r="G882" s="2">
        <v>7567.69</v>
      </c>
      <c r="H882" s="2">
        <v>7510.3</v>
      </c>
      <c r="I882" s="2">
        <v>7451.9</v>
      </c>
      <c r="J882" s="2">
        <v>7568.1</v>
      </c>
      <c r="K882" s="2">
        <v>7443.1</v>
      </c>
      <c r="L882" s="6" t="str">
        <f t="shared" si="69"/>
        <v>Up</v>
      </c>
    </row>
    <row r="883" spans="2:12" x14ac:dyDescent="0.25">
      <c r="B883" s="1">
        <v>43284</v>
      </c>
      <c r="C883" s="3">
        <f t="shared" si="65"/>
        <v>7</v>
      </c>
      <c r="D883" s="3">
        <f t="shared" si="66"/>
        <v>3</v>
      </c>
      <c r="E883" s="3" t="str">
        <f t="shared" si="67"/>
        <v>07/03</v>
      </c>
      <c r="F883" s="3">
        <f t="shared" si="68"/>
        <v>2018</v>
      </c>
      <c r="G883" s="2">
        <v>7502.67</v>
      </c>
      <c r="H883" s="2">
        <v>7567.69</v>
      </c>
      <c r="I883" s="2">
        <v>7593.63</v>
      </c>
      <c r="J883" s="2">
        <v>7594.33</v>
      </c>
      <c r="K883" s="2">
        <v>7498.5</v>
      </c>
      <c r="L883" s="6" t="str">
        <f t="shared" si="69"/>
        <v>Down</v>
      </c>
    </row>
    <row r="884" spans="2:12" x14ac:dyDescent="0.25">
      <c r="B884" s="1">
        <v>43286</v>
      </c>
      <c r="C884" s="3">
        <f t="shared" si="65"/>
        <v>7</v>
      </c>
      <c r="D884" s="3">
        <f t="shared" si="66"/>
        <v>5</v>
      </c>
      <c r="E884" s="3" t="str">
        <f t="shared" si="67"/>
        <v>07/05</v>
      </c>
      <c r="F884" s="3">
        <f t="shared" si="68"/>
        <v>2018</v>
      </c>
      <c r="G884" s="2">
        <v>7586.43</v>
      </c>
      <c r="H884" s="2">
        <v>7502.67</v>
      </c>
      <c r="I884" s="2">
        <v>7550.66</v>
      </c>
      <c r="J884" s="2">
        <v>7589.19</v>
      </c>
      <c r="K884" s="2">
        <v>7511.43</v>
      </c>
      <c r="L884" s="6" t="str">
        <f t="shared" si="69"/>
        <v>Up</v>
      </c>
    </row>
    <row r="885" spans="2:12" x14ac:dyDescent="0.25">
      <c r="B885" s="1">
        <v>43287</v>
      </c>
      <c r="C885" s="3">
        <f t="shared" si="65"/>
        <v>7</v>
      </c>
      <c r="D885" s="3">
        <f t="shared" si="66"/>
        <v>6</v>
      </c>
      <c r="E885" s="3" t="str">
        <f t="shared" si="67"/>
        <v>07/06</v>
      </c>
      <c r="F885" s="3">
        <f t="shared" si="68"/>
        <v>2018</v>
      </c>
      <c r="G885" s="2">
        <v>7688.39</v>
      </c>
      <c r="H885" s="2">
        <v>7586.43</v>
      </c>
      <c r="I885" s="2">
        <v>7595.93</v>
      </c>
      <c r="J885" s="2">
        <v>7695.81</v>
      </c>
      <c r="K885" s="2">
        <v>7588.65</v>
      </c>
      <c r="L885" s="6" t="str">
        <f t="shared" si="69"/>
        <v>Up</v>
      </c>
    </row>
    <row r="886" spans="2:12" x14ac:dyDescent="0.25">
      <c r="B886" s="1">
        <v>43290</v>
      </c>
      <c r="C886" s="3">
        <f t="shared" si="65"/>
        <v>7</v>
      </c>
      <c r="D886" s="3">
        <f t="shared" si="66"/>
        <v>9</v>
      </c>
      <c r="E886" s="3" t="str">
        <f t="shared" si="67"/>
        <v>07/09</v>
      </c>
      <c r="F886" s="3">
        <f t="shared" si="68"/>
        <v>2018</v>
      </c>
      <c r="G886" s="2">
        <v>7756.2</v>
      </c>
      <c r="H886" s="2">
        <v>7688.39</v>
      </c>
      <c r="I886" s="2">
        <v>7731.74</v>
      </c>
      <c r="J886" s="2">
        <v>7757.28</v>
      </c>
      <c r="K886" s="2">
        <v>7702.06</v>
      </c>
      <c r="L886" s="6" t="str">
        <f t="shared" si="69"/>
        <v>Up</v>
      </c>
    </row>
    <row r="887" spans="2:12" x14ac:dyDescent="0.25">
      <c r="B887" s="1">
        <v>43291</v>
      </c>
      <c r="C887" s="3">
        <f t="shared" si="65"/>
        <v>7</v>
      </c>
      <c r="D887" s="3">
        <f t="shared" si="66"/>
        <v>10</v>
      </c>
      <c r="E887" s="3" t="str">
        <f t="shared" si="67"/>
        <v>07/10</v>
      </c>
      <c r="F887" s="3">
        <f t="shared" si="68"/>
        <v>2018</v>
      </c>
      <c r="G887" s="2">
        <v>7759.2</v>
      </c>
      <c r="H887" s="2">
        <v>7756.2</v>
      </c>
      <c r="I887" s="2">
        <v>7770.63</v>
      </c>
      <c r="J887" s="2">
        <v>7777.48</v>
      </c>
      <c r="K887" s="2">
        <v>7731.98</v>
      </c>
      <c r="L887" s="6" t="str">
        <f t="shared" si="69"/>
        <v>Up</v>
      </c>
    </row>
    <row r="888" spans="2:12" x14ac:dyDescent="0.25">
      <c r="B888" s="1">
        <v>43292</v>
      </c>
      <c r="C888" s="3">
        <f t="shared" si="65"/>
        <v>7</v>
      </c>
      <c r="D888" s="3">
        <f t="shared" si="66"/>
        <v>11</v>
      </c>
      <c r="E888" s="3" t="str">
        <f t="shared" si="67"/>
        <v>07/11</v>
      </c>
      <c r="F888" s="3">
        <f t="shared" si="68"/>
        <v>2018</v>
      </c>
      <c r="G888" s="2">
        <v>7716.61</v>
      </c>
      <c r="H888" s="2">
        <v>7759.2</v>
      </c>
      <c r="I888" s="2">
        <v>7698.51</v>
      </c>
      <c r="J888" s="2">
        <v>7748.16</v>
      </c>
      <c r="K888" s="2">
        <v>7696.58</v>
      </c>
      <c r="L888" s="6" t="str">
        <f t="shared" si="69"/>
        <v>Down</v>
      </c>
    </row>
    <row r="889" spans="2:12" x14ac:dyDescent="0.25">
      <c r="B889" s="1">
        <v>43293</v>
      </c>
      <c r="C889" s="3">
        <f t="shared" si="65"/>
        <v>7</v>
      </c>
      <c r="D889" s="3">
        <f t="shared" si="66"/>
        <v>12</v>
      </c>
      <c r="E889" s="3" t="str">
        <f t="shared" si="67"/>
        <v>07/12</v>
      </c>
      <c r="F889" s="3">
        <f t="shared" si="68"/>
        <v>2018</v>
      </c>
      <c r="G889" s="2">
        <v>7823.92</v>
      </c>
      <c r="H889" s="2">
        <v>7716.61</v>
      </c>
      <c r="I889" s="2">
        <v>7752.71</v>
      </c>
      <c r="J889" s="2">
        <v>7825.67</v>
      </c>
      <c r="K889" s="2">
        <v>7746.76</v>
      </c>
      <c r="L889" s="6" t="str">
        <f t="shared" si="69"/>
        <v>Up</v>
      </c>
    </row>
    <row r="890" spans="2:12" x14ac:dyDescent="0.25">
      <c r="B890" s="1">
        <v>43294</v>
      </c>
      <c r="C890" s="3">
        <f t="shared" si="65"/>
        <v>7</v>
      </c>
      <c r="D890" s="3">
        <f t="shared" si="66"/>
        <v>13</v>
      </c>
      <c r="E890" s="3" t="str">
        <f t="shared" si="67"/>
        <v>07/13</v>
      </c>
      <c r="F890" s="3">
        <f t="shared" si="68"/>
        <v>2018</v>
      </c>
      <c r="G890" s="2">
        <v>7825.98</v>
      </c>
      <c r="H890" s="2">
        <v>7823.92</v>
      </c>
      <c r="I890" s="2">
        <v>7827.62</v>
      </c>
      <c r="J890" s="2">
        <v>7843.52</v>
      </c>
      <c r="K890" s="2">
        <v>7803.34</v>
      </c>
      <c r="L890" s="6" t="str">
        <f t="shared" si="69"/>
        <v>Up</v>
      </c>
    </row>
    <row r="891" spans="2:12" x14ac:dyDescent="0.25">
      <c r="B891" s="1">
        <v>43297</v>
      </c>
      <c r="C891" s="3">
        <f t="shared" si="65"/>
        <v>7</v>
      </c>
      <c r="D891" s="3">
        <f t="shared" si="66"/>
        <v>16</v>
      </c>
      <c r="E891" s="3" t="str">
        <f t="shared" si="67"/>
        <v>07/16</v>
      </c>
      <c r="F891" s="3">
        <f t="shared" si="68"/>
        <v>2018</v>
      </c>
      <c r="G891" s="2">
        <v>7805.72</v>
      </c>
      <c r="H891" s="2">
        <v>7825.98</v>
      </c>
      <c r="I891" s="2">
        <v>7831.74</v>
      </c>
      <c r="J891" s="2">
        <v>7838.82</v>
      </c>
      <c r="K891" s="2">
        <v>7791.98</v>
      </c>
      <c r="L891" s="6" t="str">
        <f t="shared" si="69"/>
        <v>Down</v>
      </c>
    </row>
    <row r="892" spans="2:12" x14ac:dyDescent="0.25">
      <c r="B892" s="1">
        <v>43298</v>
      </c>
      <c r="C892" s="3">
        <f t="shared" si="65"/>
        <v>7</v>
      </c>
      <c r="D892" s="3">
        <f t="shared" si="66"/>
        <v>17</v>
      </c>
      <c r="E892" s="3" t="str">
        <f t="shared" si="67"/>
        <v>07/17</v>
      </c>
      <c r="F892" s="3">
        <f t="shared" si="68"/>
        <v>2018</v>
      </c>
      <c r="G892" s="2">
        <v>7855.12</v>
      </c>
      <c r="H892" s="2">
        <v>7805.72</v>
      </c>
      <c r="I892" s="2">
        <v>7751.97</v>
      </c>
      <c r="J892" s="2">
        <v>7867.15</v>
      </c>
      <c r="K892" s="2">
        <v>7749.61</v>
      </c>
      <c r="L892" s="6" t="str">
        <f t="shared" si="69"/>
        <v>Up</v>
      </c>
    </row>
    <row r="893" spans="2:12" x14ac:dyDescent="0.25">
      <c r="B893" s="1">
        <v>43299</v>
      </c>
      <c r="C893" s="3">
        <f t="shared" si="65"/>
        <v>7</v>
      </c>
      <c r="D893" s="3">
        <f t="shared" si="66"/>
        <v>18</v>
      </c>
      <c r="E893" s="3" t="str">
        <f t="shared" si="67"/>
        <v>07/18</v>
      </c>
      <c r="F893" s="3">
        <f t="shared" si="68"/>
        <v>2018</v>
      </c>
      <c r="G893" s="2">
        <v>7854.44</v>
      </c>
      <c r="H893" s="2">
        <v>7855.12</v>
      </c>
      <c r="I893" s="2">
        <v>7859.43</v>
      </c>
      <c r="J893" s="2">
        <v>7863.77</v>
      </c>
      <c r="K893" s="2">
        <v>7822.83</v>
      </c>
      <c r="L893" s="6" t="str">
        <f t="shared" si="69"/>
        <v>Down</v>
      </c>
    </row>
    <row r="894" spans="2:12" x14ac:dyDescent="0.25">
      <c r="B894" s="1">
        <v>43300</v>
      </c>
      <c r="C894" s="3">
        <f t="shared" si="65"/>
        <v>7</v>
      </c>
      <c r="D894" s="3">
        <f t="shared" si="66"/>
        <v>19</v>
      </c>
      <c r="E894" s="3" t="str">
        <f t="shared" si="67"/>
        <v>07/19</v>
      </c>
      <c r="F894" s="3">
        <f t="shared" si="68"/>
        <v>2018</v>
      </c>
      <c r="G894" s="2">
        <v>7825.3</v>
      </c>
      <c r="H894" s="2">
        <v>7854.44</v>
      </c>
      <c r="I894" s="2">
        <v>7829.8</v>
      </c>
      <c r="J894" s="2">
        <v>7849.85</v>
      </c>
      <c r="K894" s="2">
        <v>7811.15</v>
      </c>
      <c r="L894" s="6" t="str">
        <f t="shared" si="69"/>
        <v>Down</v>
      </c>
    </row>
    <row r="895" spans="2:12" x14ac:dyDescent="0.25">
      <c r="B895" s="1">
        <v>43301</v>
      </c>
      <c r="C895" s="3">
        <f t="shared" si="65"/>
        <v>7</v>
      </c>
      <c r="D895" s="3">
        <f t="shared" si="66"/>
        <v>20</v>
      </c>
      <c r="E895" s="3" t="str">
        <f t="shared" si="67"/>
        <v>07/20</v>
      </c>
      <c r="F895" s="3">
        <f t="shared" si="68"/>
        <v>2018</v>
      </c>
      <c r="G895" s="2">
        <v>7820.2</v>
      </c>
      <c r="H895" s="2">
        <v>7825.3</v>
      </c>
      <c r="I895" s="2">
        <v>7843.08</v>
      </c>
      <c r="J895" s="2">
        <v>7860.25</v>
      </c>
      <c r="K895" s="2">
        <v>7815.86</v>
      </c>
      <c r="L895" s="6" t="str">
        <f t="shared" si="69"/>
        <v>Down</v>
      </c>
    </row>
    <row r="896" spans="2:12" x14ac:dyDescent="0.25">
      <c r="B896" s="1">
        <v>43304</v>
      </c>
      <c r="C896" s="3">
        <f t="shared" si="65"/>
        <v>7</v>
      </c>
      <c r="D896" s="3">
        <f t="shared" si="66"/>
        <v>23</v>
      </c>
      <c r="E896" s="3" t="str">
        <f t="shared" si="67"/>
        <v>07/23</v>
      </c>
      <c r="F896" s="3">
        <f t="shared" si="68"/>
        <v>2018</v>
      </c>
      <c r="G896" s="2">
        <v>7841.87</v>
      </c>
      <c r="H896" s="2">
        <v>7820.2</v>
      </c>
      <c r="I896" s="2">
        <v>7806.93</v>
      </c>
      <c r="J896" s="2">
        <v>7846.76</v>
      </c>
      <c r="K896" s="2">
        <v>7776.55</v>
      </c>
      <c r="L896" s="6" t="str">
        <f t="shared" si="69"/>
        <v>Up</v>
      </c>
    </row>
    <row r="897" spans="2:12" x14ac:dyDescent="0.25">
      <c r="B897" s="1">
        <v>43305</v>
      </c>
      <c r="C897" s="3">
        <f t="shared" si="65"/>
        <v>7</v>
      </c>
      <c r="D897" s="3">
        <f t="shared" si="66"/>
        <v>24</v>
      </c>
      <c r="E897" s="3" t="str">
        <f t="shared" si="67"/>
        <v>07/24</v>
      </c>
      <c r="F897" s="3">
        <f t="shared" si="68"/>
        <v>2018</v>
      </c>
      <c r="G897" s="2">
        <v>7840.77</v>
      </c>
      <c r="H897" s="2">
        <v>7841.87</v>
      </c>
      <c r="I897" s="2">
        <v>7914.35</v>
      </c>
      <c r="J897" s="2">
        <v>7928.79</v>
      </c>
      <c r="K897" s="2">
        <v>7814.33</v>
      </c>
      <c r="L897" s="6" t="str">
        <f t="shared" si="69"/>
        <v>Down</v>
      </c>
    </row>
    <row r="898" spans="2:12" x14ac:dyDescent="0.25">
      <c r="B898" s="1">
        <v>43306</v>
      </c>
      <c r="C898" s="3">
        <f t="shared" ref="C898:C961" si="70">MONTH(B898)</f>
        <v>7</v>
      </c>
      <c r="D898" s="3">
        <f t="shared" ref="D898:D961" si="71">DAY(B898)</f>
        <v>25</v>
      </c>
      <c r="E898" s="3" t="str">
        <f t="shared" ref="E898:E961" si="72">TEXT(C898,"00")&amp;"/"&amp;TEXT(D898,"00")</f>
        <v>07/25</v>
      </c>
      <c r="F898" s="3">
        <f t="shared" ref="F898:F961" si="73">YEAR(B898)</f>
        <v>2018</v>
      </c>
      <c r="G898" s="2">
        <v>7932.24</v>
      </c>
      <c r="H898" s="2">
        <v>7840.77</v>
      </c>
      <c r="I898" s="2">
        <v>7839.09</v>
      </c>
      <c r="J898" s="2">
        <v>7933.31</v>
      </c>
      <c r="K898" s="2">
        <v>7838.76</v>
      </c>
      <c r="L898" s="6" t="str">
        <f t="shared" ref="L898:L961" si="74">IF(G898&gt;H898,"Up","Down")</f>
        <v>Up</v>
      </c>
    </row>
    <row r="899" spans="2:12" x14ac:dyDescent="0.25">
      <c r="B899" s="1">
        <v>43307</v>
      </c>
      <c r="C899" s="3">
        <f t="shared" si="70"/>
        <v>7</v>
      </c>
      <c r="D899" s="3">
        <f t="shared" si="71"/>
        <v>26</v>
      </c>
      <c r="E899" s="3" t="str">
        <f t="shared" si="72"/>
        <v>07/26</v>
      </c>
      <c r="F899" s="3">
        <f t="shared" si="73"/>
        <v>2018</v>
      </c>
      <c r="G899" s="2">
        <v>7852.18</v>
      </c>
      <c r="H899" s="2">
        <v>7932.24</v>
      </c>
      <c r="I899" s="2">
        <v>7848.04</v>
      </c>
      <c r="J899" s="2">
        <v>7881.3</v>
      </c>
      <c r="K899" s="2">
        <v>7834.08</v>
      </c>
      <c r="L899" s="6" t="str">
        <f t="shared" si="74"/>
        <v>Down</v>
      </c>
    </row>
    <row r="900" spans="2:12" x14ac:dyDescent="0.25">
      <c r="B900" s="1">
        <v>43308</v>
      </c>
      <c r="C900" s="3">
        <f t="shared" si="70"/>
        <v>7</v>
      </c>
      <c r="D900" s="3">
        <f t="shared" si="71"/>
        <v>27</v>
      </c>
      <c r="E900" s="3" t="str">
        <f t="shared" si="72"/>
        <v>07/27</v>
      </c>
      <c r="F900" s="3">
        <f t="shared" si="73"/>
        <v>2018</v>
      </c>
      <c r="G900" s="2">
        <v>7737.42</v>
      </c>
      <c r="H900" s="2">
        <v>7852.18</v>
      </c>
      <c r="I900" s="2">
        <v>7889.75</v>
      </c>
      <c r="J900" s="2">
        <v>7889.75</v>
      </c>
      <c r="K900" s="2">
        <v>7698.96</v>
      </c>
      <c r="L900" s="6" t="str">
        <f t="shared" si="74"/>
        <v>Down</v>
      </c>
    </row>
    <row r="901" spans="2:12" x14ac:dyDescent="0.25">
      <c r="B901" s="1">
        <v>43311</v>
      </c>
      <c r="C901" s="3">
        <f t="shared" si="70"/>
        <v>7</v>
      </c>
      <c r="D901" s="3">
        <f t="shared" si="71"/>
        <v>30</v>
      </c>
      <c r="E901" s="3" t="str">
        <f t="shared" si="72"/>
        <v>07/30</v>
      </c>
      <c r="F901" s="3">
        <f t="shared" si="73"/>
        <v>2018</v>
      </c>
      <c r="G901" s="2">
        <v>7630</v>
      </c>
      <c r="H901" s="2">
        <v>7737.42</v>
      </c>
      <c r="I901" s="2">
        <v>7735.27</v>
      </c>
      <c r="J901" s="2">
        <v>7740.26</v>
      </c>
      <c r="K901" s="2">
        <v>7604.24</v>
      </c>
      <c r="L901" s="6" t="str">
        <f t="shared" si="74"/>
        <v>Down</v>
      </c>
    </row>
    <row r="902" spans="2:12" x14ac:dyDescent="0.25">
      <c r="B902" s="1">
        <v>43312</v>
      </c>
      <c r="C902" s="3">
        <f t="shared" si="70"/>
        <v>7</v>
      </c>
      <c r="D902" s="3">
        <f t="shared" si="71"/>
        <v>31</v>
      </c>
      <c r="E902" s="3" t="str">
        <f t="shared" si="72"/>
        <v>07/31</v>
      </c>
      <c r="F902" s="3">
        <f t="shared" si="73"/>
        <v>2018</v>
      </c>
      <c r="G902" s="2">
        <v>7671.79</v>
      </c>
      <c r="H902" s="2">
        <v>7630</v>
      </c>
      <c r="I902" s="2">
        <v>7654.59</v>
      </c>
      <c r="J902" s="2">
        <v>7709.49</v>
      </c>
      <c r="K902" s="2">
        <v>7614.84</v>
      </c>
      <c r="L902" s="6" t="str">
        <f t="shared" si="74"/>
        <v>Up</v>
      </c>
    </row>
    <row r="903" spans="2:12" x14ac:dyDescent="0.25">
      <c r="B903" s="1">
        <v>43313</v>
      </c>
      <c r="C903" s="3">
        <f t="shared" si="70"/>
        <v>8</v>
      </c>
      <c r="D903" s="3">
        <f t="shared" si="71"/>
        <v>1</v>
      </c>
      <c r="E903" s="3" t="str">
        <f t="shared" si="72"/>
        <v>08/01</v>
      </c>
      <c r="F903" s="3">
        <f t="shared" si="73"/>
        <v>2018</v>
      </c>
      <c r="G903" s="2">
        <v>7707.29</v>
      </c>
      <c r="H903" s="2">
        <v>7671.79</v>
      </c>
      <c r="I903" s="2">
        <v>7701.82</v>
      </c>
      <c r="J903" s="2">
        <v>7732.68</v>
      </c>
      <c r="K903" s="2">
        <v>7670.71</v>
      </c>
      <c r="L903" s="6" t="str">
        <f t="shared" si="74"/>
        <v>Up</v>
      </c>
    </row>
    <row r="904" spans="2:12" x14ac:dyDescent="0.25">
      <c r="B904" s="1">
        <v>43314</v>
      </c>
      <c r="C904" s="3">
        <f t="shared" si="70"/>
        <v>8</v>
      </c>
      <c r="D904" s="3">
        <f t="shared" si="71"/>
        <v>2</v>
      </c>
      <c r="E904" s="3" t="str">
        <f t="shared" si="72"/>
        <v>08/02</v>
      </c>
      <c r="F904" s="3">
        <f t="shared" si="73"/>
        <v>2018</v>
      </c>
      <c r="G904" s="2">
        <v>7802.69</v>
      </c>
      <c r="H904" s="2">
        <v>7707.29</v>
      </c>
      <c r="I904" s="2">
        <v>7659.52</v>
      </c>
      <c r="J904" s="2">
        <v>7808.85</v>
      </c>
      <c r="K904" s="2">
        <v>7659.52</v>
      </c>
      <c r="L904" s="6" t="str">
        <f t="shared" si="74"/>
        <v>Up</v>
      </c>
    </row>
    <row r="905" spans="2:12" x14ac:dyDescent="0.25">
      <c r="B905" s="1">
        <v>43315</v>
      </c>
      <c r="C905" s="3">
        <f t="shared" si="70"/>
        <v>8</v>
      </c>
      <c r="D905" s="3">
        <f t="shared" si="71"/>
        <v>3</v>
      </c>
      <c r="E905" s="3" t="str">
        <f t="shared" si="72"/>
        <v>08/03</v>
      </c>
      <c r="F905" s="3">
        <f t="shared" si="73"/>
        <v>2018</v>
      </c>
      <c r="G905" s="2">
        <v>7812.01</v>
      </c>
      <c r="H905" s="2">
        <v>7802.69</v>
      </c>
      <c r="I905" s="2">
        <v>7819.23</v>
      </c>
      <c r="J905" s="2">
        <v>7824.06</v>
      </c>
      <c r="K905" s="2">
        <v>7783.3</v>
      </c>
      <c r="L905" s="6" t="str">
        <f t="shared" si="74"/>
        <v>Up</v>
      </c>
    </row>
    <row r="906" spans="2:12" x14ac:dyDescent="0.25">
      <c r="B906" s="1">
        <v>43318</v>
      </c>
      <c r="C906" s="3">
        <f t="shared" si="70"/>
        <v>8</v>
      </c>
      <c r="D906" s="3">
        <f t="shared" si="71"/>
        <v>6</v>
      </c>
      <c r="E906" s="3" t="str">
        <f t="shared" si="72"/>
        <v>08/06</v>
      </c>
      <c r="F906" s="3">
        <f t="shared" si="73"/>
        <v>2018</v>
      </c>
      <c r="G906" s="2">
        <v>7859.68</v>
      </c>
      <c r="H906" s="2">
        <v>7812.01</v>
      </c>
      <c r="I906" s="2">
        <v>7809.54</v>
      </c>
      <c r="J906" s="2">
        <v>7859.68</v>
      </c>
      <c r="K906" s="2">
        <v>7801.88</v>
      </c>
      <c r="L906" s="6" t="str">
        <f t="shared" si="74"/>
        <v>Up</v>
      </c>
    </row>
    <row r="907" spans="2:12" x14ac:dyDescent="0.25">
      <c r="B907" s="1">
        <v>43319</v>
      </c>
      <c r="C907" s="3">
        <f t="shared" si="70"/>
        <v>8</v>
      </c>
      <c r="D907" s="3">
        <f t="shared" si="71"/>
        <v>7</v>
      </c>
      <c r="E907" s="3" t="str">
        <f t="shared" si="72"/>
        <v>08/07</v>
      </c>
      <c r="F907" s="3">
        <f t="shared" si="73"/>
        <v>2018</v>
      </c>
      <c r="G907" s="2">
        <v>7883.66</v>
      </c>
      <c r="H907" s="2">
        <v>7859.68</v>
      </c>
      <c r="I907" s="2">
        <v>7878.62</v>
      </c>
      <c r="J907" s="2">
        <v>7898.2</v>
      </c>
      <c r="K907" s="2">
        <v>7868.65</v>
      </c>
      <c r="L907" s="6" t="str">
        <f t="shared" si="74"/>
        <v>Up</v>
      </c>
    </row>
    <row r="908" spans="2:12" x14ac:dyDescent="0.25">
      <c r="B908" s="1">
        <v>43320</v>
      </c>
      <c r="C908" s="3">
        <f t="shared" si="70"/>
        <v>8</v>
      </c>
      <c r="D908" s="3">
        <f t="shared" si="71"/>
        <v>8</v>
      </c>
      <c r="E908" s="3" t="str">
        <f t="shared" si="72"/>
        <v>08/08</v>
      </c>
      <c r="F908" s="3">
        <f t="shared" si="73"/>
        <v>2018</v>
      </c>
      <c r="G908" s="2">
        <v>7888.33</v>
      </c>
      <c r="H908" s="2">
        <v>7883.66</v>
      </c>
      <c r="I908" s="2">
        <v>7880</v>
      </c>
      <c r="J908" s="2">
        <v>7901.69</v>
      </c>
      <c r="K908" s="2">
        <v>7864.46</v>
      </c>
      <c r="L908" s="6" t="str">
        <f t="shared" si="74"/>
        <v>Up</v>
      </c>
    </row>
    <row r="909" spans="2:12" x14ac:dyDescent="0.25">
      <c r="B909" s="1">
        <v>43321</v>
      </c>
      <c r="C909" s="3">
        <f t="shared" si="70"/>
        <v>8</v>
      </c>
      <c r="D909" s="3">
        <f t="shared" si="71"/>
        <v>9</v>
      </c>
      <c r="E909" s="3" t="str">
        <f t="shared" si="72"/>
        <v>08/09</v>
      </c>
      <c r="F909" s="3">
        <f t="shared" si="73"/>
        <v>2018</v>
      </c>
      <c r="G909" s="2">
        <v>7891.78</v>
      </c>
      <c r="H909" s="2">
        <v>7888.33</v>
      </c>
      <c r="I909" s="2">
        <v>7886.51</v>
      </c>
      <c r="J909" s="2">
        <v>7923.35</v>
      </c>
      <c r="K909" s="2">
        <v>7881.06</v>
      </c>
      <c r="L909" s="6" t="str">
        <f t="shared" si="74"/>
        <v>Up</v>
      </c>
    </row>
    <row r="910" spans="2:12" x14ac:dyDescent="0.25">
      <c r="B910" s="1">
        <v>43322</v>
      </c>
      <c r="C910" s="3">
        <f t="shared" si="70"/>
        <v>8</v>
      </c>
      <c r="D910" s="3">
        <f t="shared" si="71"/>
        <v>10</v>
      </c>
      <c r="E910" s="3" t="str">
        <f t="shared" si="72"/>
        <v>08/10</v>
      </c>
      <c r="F910" s="3">
        <f t="shared" si="73"/>
        <v>2018</v>
      </c>
      <c r="G910" s="2">
        <v>7839.11</v>
      </c>
      <c r="H910" s="2">
        <v>7891.78</v>
      </c>
      <c r="I910" s="2">
        <v>7834.71</v>
      </c>
      <c r="J910" s="2">
        <v>7866.19</v>
      </c>
      <c r="K910" s="2">
        <v>7818.37</v>
      </c>
      <c r="L910" s="6" t="str">
        <f t="shared" si="74"/>
        <v>Down</v>
      </c>
    </row>
    <row r="911" spans="2:12" x14ac:dyDescent="0.25">
      <c r="B911" s="1">
        <v>43325</v>
      </c>
      <c r="C911" s="3">
        <f t="shared" si="70"/>
        <v>8</v>
      </c>
      <c r="D911" s="3">
        <f t="shared" si="71"/>
        <v>13</v>
      </c>
      <c r="E911" s="3" t="str">
        <f t="shared" si="72"/>
        <v>08/13</v>
      </c>
      <c r="F911" s="3">
        <f t="shared" si="73"/>
        <v>2018</v>
      </c>
      <c r="G911" s="2">
        <v>7819.71</v>
      </c>
      <c r="H911" s="2">
        <v>7839.11</v>
      </c>
      <c r="I911" s="2">
        <v>7848</v>
      </c>
      <c r="J911" s="2">
        <v>7888.66</v>
      </c>
      <c r="K911" s="2">
        <v>7814.27</v>
      </c>
      <c r="L911" s="6" t="str">
        <f t="shared" si="74"/>
        <v>Down</v>
      </c>
    </row>
    <row r="912" spans="2:12" x14ac:dyDescent="0.25">
      <c r="B912" s="1">
        <v>43326</v>
      </c>
      <c r="C912" s="3">
        <f t="shared" si="70"/>
        <v>8</v>
      </c>
      <c r="D912" s="3">
        <f t="shared" si="71"/>
        <v>14</v>
      </c>
      <c r="E912" s="3" t="str">
        <f t="shared" si="72"/>
        <v>08/14</v>
      </c>
      <c r="F912" s="3">
        <f t="shared" si="73"/>
        <v>2018</v>
      </c>
      <c r="G912" s="2">
        <v>7870.89</v>
      </c>
      <c r="H912" s="2">
        <v>7819.71</v>
      </c>
      <c r="I912" s="2">
        <v>7847.88</v>
      </c>
      <c r="J912" s="2">
        <v>7878.23</v>
      </c>
      <c r="K912" s="2">
        <v>7815.5</v>
      </c>
      <c r="L912" s="6" t="str">
        <f t="shared" si="74"/>
        <v>Up</v>
      </c>
    </row>
    <row r="913" spans="1:12" x14ac:dyDescent="0.25">
      <c r="B913" s="1">
        <v>43327</v>
      </c>
      <c r="C913" s="3">
        <f t="shared" si="70"/>
        <v>8</v>
      </c>
      <c r="D913" s="3">
        <f t="shared" si="71"/>
        <v>15</v>
      </c>
      <c r="E913" s="3" t="str">
        <f t="shared" si="72"/>
        <v>08/15</v>
      </c>
      <c r="F913" s="3">
        <f t="shared" si="73"/>
        <v>2018</v>
      </c>
      <c r="G913" s="2">
        <v>7774.12</v>
      </c>
      <c r="H913" s="2">
        <v>7870.89</v>
      </c>
      <c r="I913" s="2">
        <v>7810.02</v>
      </c>
      <c r="J913" s="2">
        <v>7832.66</v>
      </c>
      <c r="K913" s="2">
        <v>7732.69</v>
      </c>
      <c r="L913" s="6" t="str">
        <f t="shared" si="74"/>
        <v>Down</v>
      </c>
    </row>
    <row r="914" spans="1:12" x14ac:dyDescent="0.25">
      <c r="B914" s="1">
        <v>43328</v>
      </c>
      <c r="C914" s="3">
        <f t="shared" si="70"/>
        <v>8</v>
      </c>
      <c r="D914" s="3">
        <f t="shared" si="71"/>
        <v>16</v>
      </c>
      <c r="E914" s="3" t="str">
        <f t="shared" si="72"/>
        <v>08/16</v>
      </c>
      <c r="F914" s="3">
        <f t="shared" si="73"/>
        <v>2018</v>
      </c>
      <c r="G914" s="2">
        <v>7806.52</v>
      </c>
      <c r="H914" s="2">
        <v>7774.12</v>
      </c>
      <c r="I914" s="2">
        <v>7826.95</v>
      </c>
      <c r="J914" s="2">
        <v>7849.67</v>
      </c>
      <c r="K914" s="2">
        <v>7795.74</v>
      </c>
      <c r="L914" s="6" t="str">
        <f t="shared" si="74"/>
        <v>Up</v>
      </c>
    </row>
    <row r="915" spans="1:12" x14ac:dyDescent="0.25">
      <c r="B915" s="1">
        <v>43329</v>
      </c>
      <c r="C915" s="3">
        <f t="shared" si="70"/>
        <v>8</v>
      </c>
      <c r="D915" s="3">
        <f t="shared" si="71"/>
        <v>17</v>
      </c>
      <c r="E915" s="3" t="str">
        <f t="shared" si="72"/>
        <v>08/17</v>
      </c>
      <c r="F915" s="3">
        <f t="shared" si="73"/>
        <v>2018</v>
      </c>
      <c r="G915" s="2">
        <v>7816.33</v>
      </c>
      <c r="H915" s="2">
        <v>7806.52</v>
      </c>
      <c r="I915" s="2">
        <v>7786.64</v>
      </c>
      <c r="J915" s="2">
        <v>7830.78</v>
      </c>
      <c r="K915" s="2">
        <v>7752.68</v>
      </c>
      <c r="L915" s="6" t="str">
        <f t="shared" si="74"/>
        <v>Up</v>
      </c>
    </row>
    <row r="916" spans="1:12" x14ac:dyDescent="0.25">
      <c r="B916" s="1">
        <v>43332</v>
      </c>
      <c r="C916" s="3">
        <f t="shared" si="70"/>
        <v>8</v>
      </c>
      <c r="D916" s="3">
        <f t="shared" si="71"/>
        <v>20</v>
      </c>
      <c r="E916" s="3" t="str">
        <f t="shared" si="72"/>
        <v>08/20</v>
      </c>
      <c r="F916" s="3">
        <f t="shared" si="73"/>
        <v>2018</v>
      </c>
      <c r="G916" s="2">
        <v>7821.01</v>
      </c>
      <c r="H916" s="2">
        <v>7816.33</v>
      </c>
      <c r="I916" s="2">
        <v>7834.37</v>
      </c>
      <c r="J916" s="2">
        <v>7837.14</v>
      </c>
      <c r="K916" s="2">
        <v>7787.9</v>
      </c>
      <c r="L916" s="6" t="str">
        <f t="shared" si="74"/>
        <v>Up</v>
      </c>
    </row>
    <row r="917" spans="1:12" x14ac:dyDescent="0.25">
      <c r="B917" s="1">
        <v>43333</v>
      </c>
      <c r="C917" s="3">
        <f t="shared" si="70"/>
        <v>8</v>
      </c>
      <c r="D917" s="3">
        <f t="shared" si="71"/>
        <v>21</v>
      </c>
      <c r="E917" s="3" t="str">
        <f t="shared" si="72"/>
        <v>08/21</v>
      </c>
      <c r="F917" s="3">
        <f t="shared" si="73"/>
        <v>2018</v>
      </c>
      <c r="G917" s="2">
        <v>7859.17</v>
      </c>
      <c r="H917" s="2">
        <v>7821.01</v>
      </c>
      <c r="I917" s="2">
        <v>7840.09</v>
      </c>
      <c r="J917" s="2">
        <v>7897.68</v>
      </c>
      <c r="K917" s="2">
        <v>7836.79</v>
      </c>
      <c r="L917" s="6" t="str">
        <f t="shared" si="74"/>
        <v>Up</v>
      </c>
    </row>
    <row r="918" spans="1:12" x14ac:dyDescent="0.25">
      <c r="B918" s="1">
        <v>43334</v>
      </c>
      <c r="C918" s="3">
        <f t="shared" si="70"/>
        <v>8</v>
      </c>
      <c r="D918" s="3">
        <f t="shared" si="71"/>
        <v>22</v>
      </c>
      <c r="E918" s="3" t="str">
        <f t="shared" si="72"/>
        <v>08/22</v>
      </c>
      <c r="F918" s="3">
        <f t="shared" si="73"/>
        <v>2018</v>
      </c>
      <c r="G918" s="2">
        <v>7889.1</v>
      </c>
      <c r="H918" s="2">
        <v>7859.17</v>
      </c>
      <c r="I918" s="2">
        <v>7844.04</v>
      </c>
      <c r="J918" s="2">
        <v>7897.63</v>
      </c>
      <c r="K918" s="2">
        <v>7840.84</v>
      </c>
      <c r="L918" s="6" t="str">
        <f t="shared" si="74"/>
        <v>Up</v>
      </c>
    </row>
    <row r="919" spans="1:12" x14ac:dyDescent="0.25">
      <c r="B919" s="1">
        <v>43335</v>
      </c>
      <c r="C919" s="3">
        <f t="shared" si="70"/>
        <v>8</v>
      </c>
      <c r="D919" s="3">
        <f t="shared" si="71"/>
        <v>23</v>
      </c>
      <c r="E919" s="3" t="str">
        <f t="shared" si="72"/>
        <v>08/23</v>
      </c>
      <c r="F919" s="3">
        <f t="shared" si="73"/>
        <v>2018</v>
      </c>
      <c r="G919" s="2">
        <v>7878.46</v>
      </c>
      <c r="H919" s="2">
        <v>7889.1</v>
      </c>
      <c r="I919" s="2">
        <v>7886.47</v>
      </c>
      <c r="J919" s="2">
        <v>7926.32</v>
      </c>
      <c r="K919" s="2">
        <v>7866.53</v>
      </c>
      <c r="L919" s="6" t="str">
        <f t="shared" si="74"/>
        <v>Down</v>
      </c>
    </row>
    <row r="920" spans="1:12" x14ac:dyDescent="0.25">
      <c r="B920" s="1">
        <v>43336</v>
      </c>
      <c r="C920" s="3">
        <f t="shared" si="70"/>
        <v>8</v>
      </c>
      <c r="D920" s="3">
        <f t="shared" si="71"/>
        <v>24</v>
      </c>
      <c r="E920" s="3" t="str">
        <f t="shared" si="72"/>
        <v>08/24</v>
      </c>
      <c r="F920" s="3">
        <f t="shared" si="73"/>
        <v>2018</v>
      </c>
      <c r="G920" s="2">
        <v>7945.98</v>
      </c>
      <c r="H920" s="2">
        <v>7878.46</v>
      </c>
      <c r="I920" s="2">
        <v>7907.81</v>
      </c>
      <c r="J920" s="2">
        <v>7949.71</v>
      </c>
      <c r="K920" s="2">
        <v>7907.1</v>
      </c>
      <c r="L920" s="6" t="str">
        <f t="shared" si="74"/>
        <v>Up</v>
      </c>
    </row>
    <row r="921" spans="1:12" x14ac:dyDescent="0.25">
      <c r="B921" s="1">
        <v>43339</v>
      </c>
      <c r="C921" s="3">
        <f t="shared" si="70"/>
        <v>8</v>
      </c>
      <c r="D921" s="3">
        <f t="shared" si="71"/>
        <v>27</v>
      </c>
      <c r="E921" s="3" t="str">
        <f t="shared" si="72"/>
        <v>08/27</v>
      </c>
      <c r="F921" s="3">
        <f t="shared" si="73"/>
        <v>2018</v>
      </c>
      <c r="G921" s="2">
        <v>8017.9</v>
      </c>
      <c r="H921" s="2">
        <v>7945.98</v>
      </c>
      <c r="I921" s="2">
        <v>7989.64</v>
      </c>
      <c r="J921" s="2">
        <v>8024.94</v>
      </c>
      <c r="K921" s="2">
        <v>7976.6</v>
      </c>
      <c r="L921" s="6" t="str">
        <f t="shared" si="74"/>
        <v>Up</v>
      </c>
    </row>
    <row r="922" spans="1:12" x14ac:dyDescent="0.25">
      <c r="B922" s="1">
        <v>43340</v>
      </c>
      <c r="C922" s="3">
        <f t="shared" si="70"/>
        <v>8</v>
      </c>
      <c r="D922" s="3">
        <f t="shared" si="71"/>
        <v>28</v>
      </c>
      <c r="E922" s="3" t="str">
        <f t="shared" si="72"/>
        <v>08/28</v>
      </c>
      <c r="F922" s="3">
        <f t="shared" si="73"/>
        <v>2018</v>
      </c>
      <c r="G922" s="2">
        <v>8030.04</v>
      </c>
      <c r="H922" s="2">
        <v>8017.9</v>
      </c>
      <c r="I922" s="2">
        <v>8039.01</v>
      </c>
      <c r="J922" s="2">
        <v>8046.31</v>
      </c>
      <c r="K922" s="2">
        <v>8009.59</v>
      </c>
      <c r="L922" s="6" t="str">
        <f t="shared" si="74"/>
        <v>Up</v>
      </c>
    </row>
    <row r="923" spans="1:12" x14ac:dyDescent="0.25">
      <c r="B923" s="1">
        <v>43341</v>
      </c>
      <c r="C923" s="3">
        <f t="shared" si="70"/>
        <v>8</v>
      </c>
      <c r="D923" s="3">
        <f t="shared" si="71"/>
        <v>29</v>
      </c>
      <c r="E923" s="3" t="str">
        <f t="shared" si="72"/>
        <v>08/29</v>
      </c>
      <c r="F923" s="3">
        <f t="shared" si="73"/>
        <v>2018</v>
      </c>
      <c r="G923" s="2">
        <v>8109.69</v>
      </c>
      <c r="H923" s="2">
        <v>8030.04</v>
      </c>
      <c r="I923" s="2">
        <v>8044.34</v>
      </c>
      <c r="J923" s="2">
        <v>8113.56</v>
      </c>
      <c r="K923" s="2">
        <v>8042.1</v>
      </c>
      <c r="L923" s="6" t="str">
        <f t="shared" si="74"/>
        <v>Up</v>
      </c>
    </row>
    <row r="924" spans="1:12" x14ac:dyDescent="0.25">
      <c r="B924" s="1">
        <v>43342</v>
      </c>
      <c r="C924" s="3">
        <f t="shared" si="70"/>
        <v>8</v>
      </c>
      <c r="D924" s="3">
        <f t="shared" si="71"/>
        <v>30</v>
      </c>
      <c r="E924" s="3" t="str">
        <f t="shared" si="72"/>
        <v>08/30</v>
      </c>
      <c r="F924" s="3">
        <f t="shared" si="73"/>
        <v>2018</v>
      </c>
      <c r="G924" s="2">
        <v>8088.36</v>
      </c>
      <c r="H924" s="2">
        <v>8109.69</v>
      </c>
      <c r="I924" s="2">
        <v>8094.2</v>
      </c>
      <c r="J924" s="2">
        <v>8133.3</v>
      </c>
      <c r="K924" s="2">
        <v>8069.57</v>
      </c>
      <c r="L924" s="6" t="str">
        <f t="shared" si="74"/>
        <v>Down</v>
      </c>
    </row>
    <row r="925" spans="1:12" x14ac:dyDescent="0.25">
      <c r="A925" t="s">
        <v>23</v>
      </c>
      <c r="B925" s="1">
        <v>43343</v>
      </c>
      <c r="C925" s="3">
        <f t="shared" si="70"/>
        <v>8</v>
      </c>
      <c r="D925" s="3">
        <f t="shared" si="71"/>
        <v>31</v>
      </c>
      <c r="E925" s="3" t="str">
        <f t="shared" si="72"/>
        <v>08/31</v>
      </c>
      <c r="F925" s="3">
        <f t="shared" si="73"/>
        <v>2018</v>
      </c>
      <c r="G925" s="2">
        <v>8109.54</v>
      </c>
      <c r="H925" s="2">
        <v>8088.36</v>
      </c>
      <c r="I925" s="2">
        <v>8079.31</v>
      </c>
      <c r="J925" s="2">
        <v>8119.82</v>
      </c>
      <c r="K925" s="2">
        <v>8079.31</v>
      </c>
      <c r="L925" s="6" t="str">
        <f t="shared" si="74"/>
        <v>Up</v>
      </c>
    </row>
    <row r="926" spans="1:12" x14ac:dyDescent="0.25">
      <c r="B926" s="1">
        <v>43347</v>
      </c>
      <c r="C926" s="3">
        <f t="shared" si="70"/>
        <v>9</v>
      </c>
      <c r="D926" s="3">
        <f t="shared" si="71"/>
        <v>4</v>
      </c>
      <c r="E926" s="3" t="str">
        <f t="shared" si="72"/>
        <v>09/04</v>
      </c>
      <c r="F926" s="3">
        <f t="shared" si="73"/>
        <v>2018</v>
      </c>
      <c r="G926" s="2">
        <v>8091.25</v>
      </c>
      <c r="H926" s="2">
        <v>8109.54</v>
      </c>
      <c r="I926" s="2">
        <v>8087.95</v>
      </c>
      <c r="J926" s="2">
        <v>8104.07</v>
      </c>
      <c r="K926" s="2">
        <v>8042.14</v>
      </c>
      <c r="L926" s="6" t="str">
        <f t="shared" si="74"/>
        <v>Down</v>
      </c>
    </row>
    <row r="927" spans="1:12" x14ac:dyDescent="0.25">
      <c r="B927" s="1">
        <v>43348</v>
      </c>
      <c r="C927" s="3">
        <f t="shared" si="70"/>
        <v>9</v>
      </c>
      <c r="D927" s="3">
        <f t="shared" si="71"/>
        <v>5</v>
      </c>
      <c r="E927" s="3" t="str">
        <f t="shared" si="72"/>
        <v>09/05</v>
      </c>
      <c r="F927" s="3">
        <f t="shared" si="73"/>
        <v>2018</v>
      </c>
      <c r="G927" s="2">
        <v>7995.17</v>
      </c>
      <c r="H927" s="2">
        <v>8091.25</v>
      </c>
      <c r="I927" s="2">
        <v>8073.53</v>
      </c>
      <c r="J927" s="2">
        <v>8077.84</v>
      </c>
      <c r="K927" s="2">
        <v>7962.35</v>
      </c>
      <c r="L927" s="6" t="str">
        <f t="shared" si="74"/>
        <v>Down</v>
      </c>
    </row>
    <row r="928" spans="1:12" x14ac:dyDescent="0.25">
      <c r="B928" s="1">
        <v>43349</v>
      </c>
      <c r="C928" s="3">
        <f t="shared" si="70"/>
        <v>9</v>
      </c>
      <c r="D928" s="3">
        <f t="shared" si="71"/>
        <v>6</v>
      </c>
      <c r="E928" s="3" t="str">
        <f t="shared" si="72"/>
        <v>09/06</v>
      </c>
      <c r="F928" s="3">
        <f t="shared" si="73"/>
        <v>2018</v>
      </c>
      <c r="G928" s="2">
        <v>7922.73</v>
      </c>
      <c r="H928" s="2">
        <v>7995.17</v>
      </c>
      <c r="I928" s="2">
        <v>7998.27</v>
      </c>
      <c r="J928" s="2">
        <v>8001.97</v>
      </c>
      <c r="K928" s="2">
        <v>7885.49</v>
      </c>
      <c r="L928" s="6" t="str">
        <f t="shared" si="74"/>
        <v>Down</v>
      </c>
    </row>
    <row r="929" spans="2:12" x14ac:dyDescent="0.25">
      <c r="B929" s="1">
        <v>43350</v>
      </c>
      <c r="C929" s="3">
        <f t="shared" si="70"/>
        <v>9</v>
      </c>
      <c r="D929" s="3">
        <f t="shared" si="71"/>
        <v>7</v>
      </c>
      <c r="E929" s="3" t="str">
        <f t="shared" si="72"/>
        <v>09/07</v>
      </c>
      <c r="F929" s="3">
        <f t="shared" si="73"/>
        <v>2018</v>
      </c>
      <c r="G929" s="2">
        <v>7902.54</v>
      </c>
      <c r="H929" s="2">
        <v>7922.73</v>
      </c>
      <c r="I929" s="2">
        <v>7878.79</v>
      </c>
      <c r="J929" s="2">
        <v>7962.53</v>
      </c>
      <c r="K929" s="2">
        <v>7873.93</v>
      </c>
      <c r="L929" s="6" t="str">
        <f t="shared" si="74"/>
        <v>Down</v>
      </c>
    </row>
    <row r="930" spans="2:12" x14ac:dyDescent="0.25">
      <c r="B930" s="1">
        <v>43353</v>
      </c>
      <c r="C930" s="3">
        <f t="shared" si="70"/>
        <v>9</v>
      </c>
      <c r="D930" s="3">
        <f t="shared" si="71"/>
        <v>10</v>
      </c>
      <c r="E930" s="3" t="str">
        <f t="shared" si="72"/>
        <v>09/10</v>
      </c>
      <c r="F930" s="3">
        <f t="shared" si="73"/>
        <v>2018</v>
      </c>
      <c r="G930" s="2">
        <v>7924.16</v>
      </c>
      <c r="H930" s="2">
        <v>7902.54</v>
      </c>
      <c r="I930" s="2">
        <v>7939.57</v>
      </c>
      <c r="J930" s="2">
        <v>7945.03</v>
      </c>
      <c r="K930" s="2">
        <v>7890.39</v>
      </c>
      <c r="L930" s="6" t="str">
        <f t="shared" si="74"/>
        <v>Up</v>
      </c>
    </row>
    <row r="931" spans="2:12" x14ac:dyDescent="0.25">
      <c r="B931" s="1">
        <v>43354</v>
      </c>
      <c r="C931" s="3">
        <f t="shared" si="70"/>
        <v>9</v>
      </c>
      <c r="D931" s="3">
        <f t="shared" si="71"/>
        <v>11</v>
      </c>
      <c r="E931" s="3" t="str">
        <f t="shared" si="72"/>
        <v>09/11</v>
      </c>
      <c r="F931" s="3">
        <f t="shared" si="73"/>
        <v>2018</v>
      </c>
      <c r="G931" s="2">
        <v>7972.47</v>
      </c>
      <c r="H931" s="2">
        <v>7924.16</v>
      </c>
      <c r="I931" s="2">
        <v>7894.87</v>
      </c>
      <c r="J931" s="2">
        <v>7986.32</v>
      </c>
      <c r="K931" s="2">
        <v>7880.92</v>
      </c>
      <c r="L931" s="6" t="str">
        <f t="shared" si="74"/>
        <v>Up</v>
      </c>
    </row>
    <row r="932" spans="2:12" x14ac:dyDescent="0.25">
      <c r="B932" s="1">
        <v>43355</v>
      </c>
      <c r="C932" s="3">
        <f t="shared" si="70"/>
        <v>9</v>
      </c>
      <c r="D932" s="3">
        <f t="shared" si="71"/>
        <v>12</v>
      </c>
      <c r="E932" s="3" t="str">
        <f t="shared" si="72"/>
        <v>09/12</v>
      </c>
      <c r="F932" s="3">
        <f t="shared" si="73"/>
        <v>2018</v>
      </c>
      <c r="G932" s="2">
        <v>7954.23</v>
      </c>
      <c r="H932" s="2">
        <v>7972.47</v>
      </c>
      <c r="I932" s="2">
        <v>7958.87</v>
      </c>
      <c r="J932" s="2">
        <v>7965.39</v>
      </c>
      <c r="K932" s="2">
        <v>7884.05</v>
      </c>
      <c r="L932" s="6" t="str">
        <f t="shared" si="74"/>
        <v>Down</v>
      </c>
    </row>
    <row r="933" spans="2:12" x14ac:dyDescent="0.25">
      <c r="B933" s="1">
        <v>43356</v>
      </c>
      <c r="C933" s="3">
        <f t="shared" si="70"/>
        <v>9</v>
      </c>
      <c r="D933" s="3">
        <f t="shared" si="71"/>
        <v>13</v>
      </c>
      <c r="E933" s="3" t="str">
        <f t="shared" si="72"/>
        <v>09/13</v>
      </c>
      <c r="F933" s="3">
        <f t="shared" si="73"/>
        <v>2018</v>
      </c>
      <c r="G933" s="2">
        <v>8013.71</v>
      </c>
      <c r="H933" s="2">
        <v>7954.23</v>
      </c>
      <c r="I933" s="2">
        <v>7999.93</v>
      </c>
      <c r="J933" s="2">
        <v>8037.51</v>
      </c>
      <c r="K933" s="2">
        <v>7989.85</v>
      </c>
      <c r="L933" s="6" t="str">
        <f t="shared" si="74"/>
        <v>Up</v>
      </c>
    </row>
    <row r="934" spans="2:12" x14ac:dyDescent="0.25">
      <c r="B934" s="1">
        <v>43357</v>
      </c>
      <c r="C934" s="3">
        <f t="shared" si="70"/>
        <v>9</v>
      </c>
      <c r="D934" s="3">
        <f t="shared" si="71"/>
        <v>14</v>
      </c>
      <c r="E934" s="3" t="str">
        <f t="shared" si="72"/>
        <v>09/14</v>
      </c>
      <c r="F934" s="3">
        <f t="shared" si="73"/>
        <v>2018</v>
      </c>
      <c r="G934" s="2">
        <v>8010.04</v>
      </c>
      <c r="H934" s="2">
        <v>8013.71</v>
      </c>
      <c r="I934" s="2">
        <v>8026.16</v>
      </c>
      <c r="J934" s="2">
        <v>8040.83</v>
      </c>
      <c r="K934" s="2">
        <v>7979.78</v>
      </c>
      <c r="L934" s="6" t="str">
        <f t="shared" si="74"/>
        <v>Down</v>
      </c>
    </row>
    <row r="935" spans="2:12" x14ac:dyDescent="0.25">
      <c r="B935" s="1">
        <v>43360</v>
      </c>
      <c r="C935" s="3">
        <f t="shared" si="70"/>
        <v>9</v>
      </c>
      <c r="D935" s="3">
        <f t="shared" si="71"/>
        <v>17</v>
      </c>
      <c r="E935" s="3" t="str">
        <f t="shared" si="72"/>
        <v>09/17</v>
      </c>
      <c r="F935" s="3">
        <f t="shared" si="73"/>
        <v>2018</v>
      </c>
      <c r="G935" s="2">
        <v>7895.79</v>
      </c>
      <c r="H935" s="2">
        <v>8010.04</v>
      </c>
      <c r="I935" s="2">
        <v>7992.21</v>
      </c>
      <c r="J935" s="2">
        <v>8002.78</v>
      </c>
      <c r="K935" s="2">
        <v>7890.07</v>
      </c>
      <c r="L935" s="6" t="str">
        <f t="shared" si="74"/>
        <v>Down</v>
      </c>
    </row>
    <row r="936" spans="2:12" x14ac:dyDescent="0.25">
      <c r="B936" s="1">
        <v>43361</v>
      </c>
      <c r="C936" s="3">
        <f t="shared" si="70"/>
        <v>9</v>
      </c>
      <c r="D936" s="3">
        <f t="shared" si="71"/>
        <v>18</v>
      </c>
      <c r="E936" s="3" t="str">
        <f t="shared" si="72"/>
        <v>09/18</v>
      </c>
      <c r="F936" s="3">
        <f t="shared" si="73"/>
        <v>2018</v>
      </c>
      <c r="G936" s="2">
        <v>7956.11</v>
      </c>
      <c r="H936" s="2">
        <v>7895.79</v>
      </c>
      <c r="I936" s="2">
        <v>7903.57</v>
      </c>
      <c r="J936" s="2">
        <v>7986.1</v>
      </c>
      <c r="K936" s="2">
        <v>7901.01</v>
      </c>
      <c r="L936" s="6" t="str">
        <f t="shared" si="74"/>
        <v>Up</v>
      </c>
    </row>
    <row r="937" spans="2:12" x14ac:dyDescent="0.25">
      <c r="B937" s="1">
        <v>43362</v>
      </c>
      <c r="C937" s="3">
        <f t="shared" si="70"/>
        <v>9</v>
      </c>
      <c r="D937" s="3">
        <f t="shared" si="71"/>
        <v>19</v>
      </c>
      <c r="E937" s="3" t="str">
        <f t="shared" si="72"/>
        <v>09/19</v>
      </c>
      <c r="F937" s="3">
        <f t="shared" si="73"/>
        <v>2018</v>
      </c>
      <c r="G937" s="2">
        <v>7950.04</v>
      </c>
      <c r="H937" s="2">
        <v>7956.11</v>
      </c>
      <c r="I937" s="2">
        <v>7962.54</v>
      </c>
      <c r="J937" s="2">
        <v>7976.12</v>
      </c>
      <c r="K937" s="2">
        <v>7917.73</v>
      </c>
      <c r="L937" s="6" t="str">
        <f t="shared" si="74"/>
        <v>Down</v>
      </c>
    </row>
    <row r="938" spans="2:12" x14ac:dyDescent="0.25">
      <c r="B938" s="1">
        <v>43363</v>
      </c>
      <c r="C938" s="3">
        <f t="shared" si="70"/>
        <v>9</v>
      </c>
      <c r="D938" s="3">
        <f t="shared" si="71"/>
        <v>20</v>
      </c>
      <c r="E938" s="3" t="str">
        <f t="shared" si="72"/>
        <v>09/20</v>
      </c>
      <c r="F938" s="3">
        <f t="shared" si="73"/>
        <v>2018</v>
      </c>
      <c r="G938" s="2">
        <v>8028.23</v>
      </c>
      <c r="H938" s="2">
        <v>7950.04</v>
      </c>
      <c r="I938" s="2">
        <v>7993.53</v>
      </c>
      <c r="J938" s="2">
        <v>8039.06</v>
      </c>
      <c r="K938" s="2">
        <v>7986.4</v>
      </c>
      <c r="L938" s="6" t="str">
        <f t="shared" si="74"/>
        <v>Up</v>
      </c>
    </row>
    <row r="939" spans="2:12" x14ac:dyDescent="0.25">
      <c r="B939" s="1">
        <v>43364</v>
      </c>
      <c r="C939" s="3">
        <f t="shared" si="70"/>
        <v>9</v>
      </c>
      <c r="D939" s="3">
        <f t="shared" si="71"/>
        <v>21</v>
      </c>
      <c r="E939" s="3" t="str">
        <f t="shared" si="72"/>
        <v>09/21</v>
      </c>
      <c r="F939" s="3">
        <f t="shared" si="73"/>
        <v>2018</v>
      </c>
      <c r="G939" s="2">
        <v>7986.96</v>
      </c>
      <c r="H939" s="2">
        <v>8028.23</v>
      </c>
      <c r="I939" s="2">
        <v>8041.69</v>
      </c>
      <c r="J939" s="2">
        <v>8057.26</v>
      </c>
      <c r="K939" s="2">
        <v>7979.67</v>
      </c>
      <c r="L939" s="6" t="str">
        <f t="shared" si="74"/>
        <v>Down</v>
      </c>
    </row>
    <row r="940" spans="2:12" x14ac:dyDescent="0.25">
      <c r="B940" s="1">
        <v>43367</v>
      </c>
      <c r="C940" s="3">
        <f t="shared" si="70"/>
        <v>9</v>
      </c>
      <c r="D940" s="3">
        <f t="shared" si="71"/>
        <v>24</v>
      </c>
      <c r="E940" s="3" t="str">
        <f t="shared" si="72"/>
        <v>09/24</v>
      </c>
      <c r="F940" s="3">
        <f t="shared" si="73"/>
        <v>2018</v>
      </c>
      <c r="G940" s="2">
        <v>7993.25</v>
      </c>
      <c r="H940" s="2">
        <v>7986.96</v>
      </c>
      <c r="I940" s="2">
        <v>7939.38</v>
      </c>
      <c r="J940" s="2">
        <v>7997.9</v>
      </c>
      <c r="K940" s="2">
        <v>7912.47</v>
      </c>
      <c r="L940" s="6" t="str">
        <f t="shared" si="74"/>
        <v>Up</v>
      </c>
    </row>
    <row r="941" spans="2:12" x14ac:dyDescent="0.25">
      <c r="B941" s="1">
        <v>43368</v>
      </c>
      <c r="C941" s="3">
        <f t="shared" si="70"/>
        <v>9</v>
      </c>
      <c r="D941" s="3">
        <f t="shared" si="71"/>
        <v>25</v>
      </c>
      <c r="E941" s="3" t="str">
        <f t="shared" si="72"/>
        <v>09/25</v>
      </c>
      <c r="F941" s="3">
        <f t="shared" si="73"/>
        <v>2018</v>
      </c>
      <c r="G941" s="2">
        <v>8007.47</v>
      </c>
      <c r="H941" s="2">
        <v>7993.25</v>
      </c>
      <c r="I941" s="2">
        <v>8001.59</v>
      </c>
      <c r="J941" s="2">
        <v>8014.12</v>
      </c>
      <c r="K941" s="2">
        <v>7979.29</v>
      </c>
      <c r="L941" s="6" t="str">
        <f t="shared" si="74"/>
        <v>Up</v>
      </c>
    </row>
    <row r="942" spans="2:12" x14ac:dyDescent="0.25">
      <c r="B942" s="1">
        <v>43369</v>
      </c>
      <c r="C942" s="3">
        <f t="shared" si="70"/>
        <v>9</v>
      </c>
      <c r="D942" s="3">
        <f t="shared" si="71"/>
        <v>26</v>
      </c>
      <c r="E942" s="3" t="str">
        <f t="shared" si="72"/>
        <v>09/26</v>
      </c>
      <c r="F942" s="3">
        <f t="shared" si="73"/>
        <v>2018</v>
      </c>
      <c r="G942" s="2">
        <v>7990.37</v>
      </c>
      <c r="H942" s="2">
        <v>8007.47</v>
      </c>
      <c r="I942" s="2">
        <v>8011.68</v>
      </c>
      <c r="J942" s="2">
        <v>8067.03</v>
      </c>
      <c r="K942" s="2">
        <v>7982.76</v>
      </c>
      <c r="L942" s="6" t="str">
        <f t="shared" si="74"/>
        <v>Down</v>
      </c>
    </row>
    <row r="943" spans="2:12" x14ac:dyDescent="0.25">
      <c r="B943" s="1">
        <v>43370</v>
      </c>
      <c r="C943" s="3">
        <f t="shared" si="70"/>
        <v>9</v>
      </c>
      <c r="D943" s="3">
        <f t="shared" si="71"/>
        <v>27</v>
      </c>
      <c r="E943" s="3" t="str">
        <f t="shared" si="72"/>
        <v>09/27</v>
      </c>
      <c r="F943" s="3">
        <f t="shared" si="73"/>
        <v>2018</v>
      </c>
      <c r="G943" s="2">
        <v>8041.97</v>
      </c>
      <c r="H943" s="2">
        <v>7990.37</v>
      </c>
      <c r="I943" s="2">
        <v>8021.22</v>
      </c>
      <c r="J943" s="2">
        <v>8071.56</v>
      </c>
      <c r="K943" s="2">
        <v>8017.91</v>
      </c>
      <c r="L943" s="6" t="str">
        <f t="shared" si="74"/>
        <v>Up</v>
      </c>
    </row>
    <row r="944" spans="2:12" x14ac:dyDescent="0.25">
      <c r="B944" s="1">
        <v>43371</v>
      </c>
      <c r="C944" s="3">
        <f t="shared" si="70"/>
        <v>9</v>
      </c>
      <c r="D944" s="3">
        <f t="shared" si="71"/>
        <v>28</v>
      </c>
      <c r="E944" s="3" t="str">
        <f t="shared" si="72"/>
        <v>09/28</v>
      </c>
      <c r="F944" s="3">
        <f t="shared" si="73"/>
        <v>2018</v>
      </c>
      <c r="G944" s="2">
        <v>8046.35</v>
      </c>
      <c r="H944" s="2">
        <v>8041.97</v>
      </c>
      <c r="I944" s="2">
        <v>8024.5</v>
      </c>
      <c r="J944" s="2">
        <v>8065.06</v>
      </c>
      <c r="K944" s="2">
        <v>8015.87</v>
      </c>
      <c r="L944" s="6" t="str">
        <f t="shared" si="74"/>
        <v>Up</v>
      </c>
    </row>
    <row r="945" spans="2:12" x14ac:dyDescent="0.25">
      <c r="B945" s="1">
        <v>43374</v>
      </c>
      <c r="C945" s="3">
        <f t="shared" si="70"/>
        <v>10</v>
      </c>
      <c r="D945" s="3">
        <f t="shared" si="71"/>
        <v>1</v>
      </c>
      <c r="E945" s="3" t="str">
        <f t="shared" si="72"/>
        <v>10/01</v>
      </c>
      <c r="F945" s="3">
        <f t="shared" si="73"/>
        <v>2018</v>
      </c>
      <c r="G945" s="2">
        <v>8037.3</v>
      </c>
      <c r="H945" s="2">
        <v>8046.35</v>
      </c>
      <c r="I945" s="2">
        <v>8091.5</v>
      </c>
      <c r="J945" s="2">
        <v>8107.38</v>
      </c>
      <c r="K945" s="2">
        <v>8019.77</v>
      </c>
      <c r="L945" s="6" t="str">
        <f t="shared" si="74"/>
        <v>Down</v>
      </c>
    </row>
    <row r="946" spans="2:12" x14ac:dyDescent="0.25">
      <c r="B946" s="1">
        <v>43375</v>
      </c>
      <c r="C946" s="3">
        <f t="shared" si="70"/>
        <v>10</v>
      </c>
      <c r="D946" s="3">
        <f t="shared" si="71"/>
        <v>2</v>
      </c>
      <c r="E946" s="3" t="str">
        <f t="shared" si="72"/>
        <v>10/02</v>
      </c>
      <c r="F946" s="3">
        <f t="shared" si="73"/>
        <v>2018</v>
      </c>
      <c r="G946" s="2">
        <v>7999.55</v>
      </c>
      <c r="H946" s="2">
        <v>8037.3</v>
      </c>
      <c r="I946" s="2">
        <v>8024.47</v>
      </c>
      <c r="J946" s="2">
        <v>8054.15</v>
      </c>
      <c r="K946" s="2">
        <v>7983.99</v>
      </c>
      <c r="L946" s="6" t="str">
        <f t="shared" si="74"/>
        <v>Down</v>
      </c>
    </row>
    <row r="947" spans="2:12" x14ac:dyDescent="0.25">
      <c r="B947" s="1">
        <v>43376</v>
      </c>
      <c r="C947" s="3">
        <f t="shared" si="70"/>
        <v>10</v>
      </c>
      <c r="D947" s="3">
        <f t="shared" si="71"/>
        <v>3</v>
      </c>
      <c r="E947" s="3" t="str">
        <f t="shared" si="72"/>
        <v>10/03</v>
      </c>
      <c r="F947" s="3">
        <f t="shared" si="73"/>
        <v>2018</v>
      </c>
      <c r="G947" s="2">
        <v>8025.09</v>
      </c>
      <c r="H947" s="2">
        <v>7999.55</v>
      </c>
      <c r="I947" s="2">
        <v>8034.65</v>
      </c>
      <c r="J947" s="2">
        <v>8053.93</v>
      </c>
      <c r="K947" s="2">
        <v>8012.03</v>
      </c>
      <c r="L947" s="6" t="str">
        <f t="shared" si="74"/>
        <v>Up</v>
      </c>
    </row>
    <row r="948" spans="2:12" x14ac:dyDescent="0.25">
      <c r="B948" s="1">
        <v>43377</v>
      </c>
      <c r="C948" s="3">
        <f t="shared" si="70"/>
        <v>10</v>
      </c>
      <c r="D948" s="3">
        <f t="shared" si="71"/>
        <v>4</v>
      </c>
      <c r="E948" s="3" t="str">
        <f t="shared" si="72"/>
        <v>10/04</v>
      </c>
      <c r="F948" s="3">
        <f t="shared" si="73"/>
        <v>2018</v>
      </c>
      <c r="G948" s="2">
        <v>7879.51</v>
      </c>
      <c r="H948" s="2">
        <v>8025.09</v>
      </c>
      <c r="I948" s="2">
        <v>7993.33</v>
      </c>
      <c r="J948" s="2">
        <v>7997.17</v>
      </c>
      <c r="K948" s="2">
        <v>7833.16</v>
      </c>
      <c r="L948" s="6" t="str">
        <f t="shared" si="74"/>
        <v>Down</v>
      </c>
    </row>
    <row r="949" spans="2:12" x14ac:dyDescent="0.25">
      <c r="B949" s="1">
        <v>43378</v>
      </c>
      <c r="C949" s="3">
        <f t="shared" si="70"/>
        <v>10</v>
      </c>
      <c r="D949" s="3">
        <f t="shared" si="71"/>
        <v>5</v>
      </c>
      <c r="E949" s="3" t="str">
        <f t="shared" si="72"/>
        <v>10/05</v>
      </c>
      <c r="F949" s="3">
        <f t="shared" si="73"/>
        <v>2018</v>
      </c>
      <c r="G949" s="2">
        <v>7788.45</v>
      </c>
      <c r="H949" s="2">
        <v>7879.51</v>
      </c>
      <c r="I949" s="2">
        <v>7874.76</v>
      </c>
      <c r="J949" s="2">
        <v>7902.67</v>
      </c>
      <c r="K949" s="2">
        <v>7715.97</v>
      </c>
      <c r="L949" s="6" t="str">
        <f t="shared" si="74"/>
        <v>Down</v>
      </c>
    </row>
    <row r="950" spans="2:12" x14ac:dyDescent="0.25">
      <c r="B950" s="1">
        <v>43381</v>
      </c>
      <c r="C950" s="3">
        <f t="shared" si="70"/>
        <v>10</v>
      </c>
      <c r="D950" s="3">
        <f t="shared" si="71"/>
        <v>8</v>
      </c>
      <c r="E950" s="3" t="str">
        <f t="shared" si="72"/>
        <v>10/08</v>
      </c>
      <c r="F950" s="3">
        <f t="shared" si="73"/>
        <v>2018</v>
      </c>
      <c r="G950" s="2">
        <v>7735.95</v>
      </c>
      <c r="H950" s="2">
        <v>7788.45</v>
      </c>
      <c r="I950" s="2">
        <v>7747.1</v>
      </c>
      <c r="J950" s="2">
        <v>7797.32</v>
      </c>
      <c r="K950" s="2">
        <v>7654.84</v>
      </c>
      <c r="L950" s="6" t="str">
        <f t="shared" si="74"/>
        <v>Down</v>
      </c>
    </row>
    <row r="951" spans="2:12" x14ac:dyDescent="0.25">
      <c r="B951" s="1">
        <v>43382</v>
      </c>
      <c r="C951" s="3">
        <f t="shared" si="70"/>
        <v>10</v>
      </c>
      <c r="D951" s="3">
        <f t="shared" si="71"/>
        <v>9</v>
      </c>
      <c r="E951" s="3" t="str">
        <f t="shared" si="72"/>
        <v>10/09</v>
      </c>
      <c r="F951" s="3">
        <f t="shared" si="73"/>
        <v>2018</v>
      </c>
      <c r="G951" s="2">
        <v>7738.02</v>
      </c>
      <c r="H951" s="2">
        <v>7735.95</v>
      </c>
      <c r="I951" s="2">
        <v>7728.51</v>
      </c>
      <c r="J951" s="2">
        <v>7799.75</v>
      </c>
      <c r="K951" s="2">
        <v>7718.95</v>
      </c>
      <c r="L951" s="6" t="str">
        <f t="shared" si="74"/>
        <v>Up</v>
      </c>
    </row>
    <row r="952" spans="2:12" x14ac:dyDescent="0.25">
      <c r="B952" s="1">
        <v>43383</v>
      </c>
      <c r="C952" s="3">
        <f t="shared" si="70"/>
        <v>10</v>
      </c>
      <c r="D952" s="3">
        <f t="shared" si="71"/>
        <v>10</v>
      </c>
      <c r="E952" s="3" t="str">
        <f t="shared" si="72"/>
        <v>10/10</v>
      </c>
      <c r="F952" s="3">
        <f t="shared" si="73"/>
        <v>2018</v>
      </c>
      <c r="G952" s="2">
        <v>7422.05</v>
      </c>
      <c r="H952" s="2">
        <v>7738.02</v>
      </c>
      <c r="I952" s="2">
        <v>7694.08</v>
      </c>
      <c r="J952" s="2">
        <v>7701.2</v>
      </c>
      <c r="K952" s="2">
        <v>7420.56</v>
      </c>
      <c r="L952" s="6" t="str">
        <f t="shared" si="74"/>
        <v>Down</v>
      </c>
    </row>
    <row r="953" spans="2:12" x14ac:dyDescent="0.25">
      <c r="B953" s="1">
        <v>43384</v>
      </c>
      <c r="C953" s="3">
        <f t="shared" si="70"/>
        <v>10</v>
      </c>
      <c r="D953" s="3">
        <f t="shared" si="71"/>
        <v>11</v>
      </c>
      <c r="E953" s="3" t="str">
        <f t="shared" si="72"/>
        <v>10/11</v>
      </c>
      <c r="F953" s="3">
        <f t="shared" si="73"/>
        <v>2018</v>
      </c>
      <c r="G953" s="2">
        <v>7329.06</v>
      </c>
      <c r="H953" s="2">
        <v>7422.05</v>
      </c>
      <c r="I953" s="2">
        <v>7388.07</v>
      </c>
      <c r="J953" s="2">
        <v>7493.21</v>
      </c>
      <c r="K953" s="2">
        <v>7274.04</v>
      </c>
      <c r="L953" s="6" t="str">
        <f t="shared" si="74"/>
        <v>Down</v>
      </c>
    </row>
    <row r="954" spans="2:12" x14ac:dyDescent="0.25">
      <c r="B954" s="1">
        <v>43385</v>
      </c>
      <c r="C954" s="3">
        <f t="shared" si="70"/>
        <v>10</v>
      </c>
      <c r="D954" s="3">
        <f t="shared" si="71"/>
        <v>12</v>
      </c>
      <c r="E954" s="3" t="str">
        <f t="shared" si="72"/>
        <v>10/12</v>
      </c>
      <c r="F954" s="3">
        <f t="shared" si="73"/>
        <v>2018</v>
      </c>
      <c r="G954" s="2">
        <v>7496.89</v>
      </c>
      <c r="H954" s="2">
        <v>7329.06</v>
      </c>
      <c r="I954" s="2">
        <v>7507.84</v>
      </c>
      <c r="J954" s="2">
        <v>7516.69</v>
      </c>
      <c r="K954" s="2">
        <v>7368.33</v>
      </c>
      <c r="L954" s="6" t="str">
        <f t="shared" si="74"/>
        <v>Up</v>
      </c>
    </row>
    <row r="955" spans="2:12" x14ac:dyDescent="0.25">
      <c r="B955" s="1">
        <v>43388</v>
      </c>
      <c r="C955" s="3">
        <f t="shared" si="70"/>
        <v>10</v>
      </c>
      <c r="D955" s="3">
        <f t="shared" si="71"/>
        <v>15</v>
      </c>
      <c r="E955" s="3" t="str">
        <f t="shared" si="72"/>
        <v>10/15</v>
      </c>
      <c r="F955" s="3">
        <f t="shared" si="73"/>
        <v>2018</v>
      </c>
      <c r="G955" s="2">
        <v>7430.74</v>
      </c>
      <c r="H955" s="2">
        <v>7496.89</v>
      </c>
      <c r="I955" s="2">
        <v>7473.33</v>
      </c>
      <c r="J955" s="2">
        <v>7500.93</v>
      </c>
      <c r="K955" s="2">
        <v>7400.07</v>
      </c>
      <c r="L955" s="6" t="str">
        <f t="shared" si="74"/>
        <v>Down</v>
      </c>
    </row>
    <row r="956" spans="2:12" x14ac:dyDescent="0.25">
      <c r="B956" s="1">
        <v>43389</v>
      </c>
      <c r="C956" s="3">
        <f t="shared" si="70"/>
        <v>10</v>
      </c>
      <c r="D956" s="3">
        <f t="shared" si="71"/>
        <v>16</v>
      </c>
      <c r="E956" s="3" t="str">
        <f t="shared" si="72"/>
        <v>10/16</v>
      </c>
      <c r="F956" s="3">
        <f t="shared" si="73"/>
        <v>2018</v>
      </c>
      <c r="G956" s="2">
        <v>7645.49</v>
      </c>
      <c r="H956" s="2">
        <v>7430.74</v>
      </c>
      <c r="I956" s="2">
        <v>7501.78</v>
      </c>
      <c r="J956" s="2">
        <v>7658.14</v>
      </c>
      <c r="K956" s="2">
        <v>7493.44</v>
      </c>
      <c r="L956" s="6" t="str">
        <f t="shared" si="74"/>
        <v>Up</v>
      </c>
    </row>
    <row r="957" spans="2:12" x14ac:dyDescent="0.25">
      <c r="B957" s="1">
        <v>43390</v>
      </c>
      <c r="C957" s="3">
        <f t="shared" si="70"/>
        <v>10</v>
      </c>
      <c r="D957" s="3">
        <f t="shared" si="71"/>
        <v>17</v>
      </c>
      <c r="E957" s="3" t="str">
        <f t="shared" si="72"/>
        <v>10/17</v>
      </c>
      <c r="F957" s="3">
        <f t="shared" si="73"/>
        <v>2018</v>
      </c>
      <c r="G957" s="2">
        <v>7642.7</v>
      </c>
      <c r="H957" s="2">
        <v>7645.49</v>
      </c>
      <c r="I957" s="2">
        <v>7669.26</v>
      </c>
      <c r="J957" s="2">
        <v>7670.49</v>
      </c>
      <c r="K957" s="2">
        <v>7563.09</v>
      </c>
      <c r="L957" s="6" t="str">
        <f t="shared" si="74"/>
        <v>Down</v>
      </c>
    </row>
    <row r="958" spans="2:12" x14ac:dyDescent="0.25">
      <c r="B958" s="1">
        <v>43391</v>
      </c>
      <c r="C958" s="3">
        <f t="shared" si="70"/>
        <v>10</v>
      </c>
      <c r="D958" s="3">
        <f t="shared" si="71"/>
        <v>18</v>
      </c>
      <c r="E958" s="3" t="str">
        <f t="shared" si="72"/>
        <v>10/18</v>
      </c>
      <c r="F958" s="3">
        <f t="shared" si="73"/>
        <v>2018</v>
      </c>
      <c r="G958" s="2">
        <v>7485.14</v>
      </c>
      <c r="H958" s="2">
        <v>7642.7</v>
      </c>
      <c r="I958" s="2">
        <v>7616.47</v>
      </c>
      <c r="J958" s="2">
        <v>7616.86</v>
      </c>
      <c r="K958" s="2">
        <v>7452.46</v>
      </c>
      <c r="L958" s="6" t="str">
        <f t="shared" si="74"/>
        <v>Down</v>
      </c>
    </row>
    <row r="959" spans="2:12" x14ac:dyDescent="0.25">
      <c r="B959" s="1">
        <v>43392</v>
      </c>
      <c r="C959" s="3">
        <f t="shared" si="70"/>
        <v>10</v>
      </c>
      <c r="D959" s="3">
        <f t="shared" si="71"/>
        <v>19</v>
      </c>
      <c r="E959" s="3" t="str">
        <f t="shared" si="72"/>
        <v>10/19</v>
      </c>
      <c r="F959" s="3">
        <f t="shared" si="73"/>
        <v>2018</v>
      </c>
      <c r="G959" s="2">
        <v>7449.03</v>
      </c>
      <c r="H959" s="2">
        <v>7485.14</v>
      </c>
      <c r="I959" s="2">
        <v>7530.15</v>
      </c>
      <c r="J959" s="2">
        <v>7582.89</v>
      </c>
      <c r="K959" s="2">
        <v>7428.3</v>
      </c>
      <c r="L959" s="6" t="str">
        <f t="shared" si="74"/>
        <v>Down</v>
      </c>
    </row>
    <row r="960" spans="2:12" x14ac:dyDescent="0.25">
      <c r="B960" s="1">
        <v>43395</v>
      </c>
      <c r="C960" s="3">
        <f t="shared" si="70"/>
        <v>10</v>
      </c>
      <c r="D960" s="3">
        <f t="shared" si="71"/>
        <v>22</v>
      </c>
      <c r="E960" s="3" t="str">
        <f t="shared" si="72"/>
        <v>10/22</v>
      </c>
      <c r="F960" s="3">
        <f t="shared" si="73"/>
        <v>2018</v>
      </c>
      <c r="G960" s="2">
        <v>7468.63</v>
      </c>
      <c r="H960" s="2">
        <v>7449.03</v>
      </c>
      <c r="I960" s="2">
        <v>7486.74</v>
      </c>
      <c r="J960" s="2">
        <v>7520.54</v>
      </c>
      <c r="K960" s="2">
        <v>7424.74</v>
      </c>
      <c r="L960" s="6" t="str">
        <f t="shared" si="74"/>
        <v>Up</v>
      </c>
    </row>
    <row r="961" spans="2:12" x14ac:dyDescent="0.25">
      <c r="B961" s="1">
        <v>43396</v>
      </c>
      <c r="C961" s="3">
        <f t="shared" si="70"/>
        <v>10</v>
      </c>
      <c r="D961" s="3">
        <f t="shared" si="71"/>
        <v>23</v>
      </c>
      <c r="E961" s="3" t="str">
        <f t="shared" si="72"/>
        <v>10/23</v>
      </c>
      <c r="F961" s="3">
        <f t="shared" si="73"/>
        <v>2018</v>
      </c>
      <c r="G961" s="2">
        <v>7437.54</v>
      </c>
      <c r="H961" s="2">
        <v>7468.63</v>
      </c>
      <c r="I961" s="2">
        <v>7328.55</v>
      </c>
      <c r="J961" s="2">
        <v>7472.58</v>
      </c>
      <c r="K961" s="2">
        <v>7260.13</v>
      </c>
      <c r="L961" s="6" t="str">
        <f t="shared" si="74"/>
        <v>Down</v>
      </c>
    </row>
    <row r="962" spans="2:12" x14ac:dyDescent="0.25">
      <c r="B962" s="1">
        <v>43397</v>
      </c>
      <c r="C962" s="3">
        <f t="shared" ref="C962:C1025" si="75">MONTH(B962)</f>
        <v>10</v>
      </c>
      <c r="D962" s="3">
        <f t="shared" ref="D962:D1025" si="76">DAY(B962)</f>
        <v>24</v>
      </c>
      <c r="E962" s="3" t="str">
        <f t="shared" ref="E962:E1025" si="77">TEXT(C962,"00")&amp;"/"&amp;TEXT(D962,"00")</f>
        <v>10/24</v>
      </c>
      <c r="F962" s="3">
        <f t="shared" ref="F962:F1025" si="78">YEAR(B962)</f>
        <v>2018</v>
      </c>
      <c r="G962" s="2">
        <v>7108.4</v>
      </c>
      <c r="H962" s="2">
        <v>7437.54</v>
      </c>
      <c r="I962" s="2">
        <v>7423.21</v>
      </c>
      <c r="J962" s="2">
        <v>7435.69</v>
      </c>
      <c r="K962" s="2">
        <v>7099</v>
      </c>
      <c r="L962" s="6" t="str">
        <f t="shared" ref="L962:L1025" si="79">IF(G962&gt;H962,"Up","Down")</f>
        <v>Down</v>
      </c>
    </row>
    <row r="963" spans="2:12" x14ac:dyDescent="0.25">
      <c r="B963" s="1">
        <v>43398</v>
      </c>
      <c r="C963" s="3">
        <f t="shared" si="75"/>
        <v>10</v>
      </c>
      <c r="D963" s="3">
        <f t="shared" si="76"/>
        <v>25</v>
      </c>
      <c r="E963" s="3" t="str">
        <f t="shared" si="77"/>
        <v>10/25</v>
      </c>
      <c r="F963" s="3">
        <f t="shared" si="78"/>
        <v>2018</v>
      </c>
      <c r="G963" s="2">
        <v>7318.34</v>
      </c>
      <c r="H963" s="2">
        <v>7108.4</v>
      </c>
      <c r="I963" s="2">
        <v>7197.49</v>
      </c>
      <c r="J963" s="2">
        <v>7364.82</v>
      </c>
      <c r="K963" s="2">
        <v>7178.54</v>
      </c>
      <c r="L963" s="6" t="str">
        <f t="shared" si="79"/>
        <v>Up</v>
      </c>
    </row>
    <row r="964" spans="2:12" x14ac:dyDescent="0.25">
      <c r="B964" s="1">
        <v>43399</v>
      </c>
      <c r="C964" s="3">
        <f t="shared" si="75"/>
        <v>10</v>
      </c>
      <c r="D964" s="3">
        <f t="shared" si="76"/>
        <v>26</v>
      </c>
      <c r="E964" s="3" t="str">
        <f t="shared" si="77"/>
        <v>10/26</v>
      </c>
      <c r="F964" s="3">
        <f t="shared" si="78"/>
        <v>2018</v>
      </c>
      <c r="G964" s="2">
        <v>7167.21</v>
      </c>
      <c r="H964" s="2">
        <v>7318.34</v>
      </c>
      <c r="I964" s="2">
        <v>7125.18</v>
      </c>
      <c r="J964" s="2">
        <v>7283.32</v>
      </c>
      <c r="K964" s="2">
        <v>7057</v>
      </c>
      <c r="L964" s="6" t="str">
        <f t="shared" si="79"/>
        <v>Down</v>
      </c>
    </row>
    <row r="965" spans="2:12" x14ac:dyDescent="0.25">
      <c r="B965" s="1">
        <v>43402</v>
      </c>
      <c r="C965" s="3">
        <f t="shared" si="75"/>
        <v>10</v>
      </c>
      <c r="D965" s="3">
        <f t="shared" si="76"/>
        <v>29</v>
      </c>
      <c r="E965" s="3" t="str">
        <f t="shared" si="77"/>
        <v>10/29</v>
      </c>
      <c r="F965" s="3">
        <f t="shared" si="78"/>
        <v>2018</v>
      </c>
      <c r="G965" s="2">
        <v>7050.29</v>
      </c>
      <c r="H965" s="2">
        <v>7167.21</v>
      </c>
      <c r="I965" s="2">
        <v>7272.42</v>
      </c>
      <c r="J965" s="2">
        <v>7295.61</v>
      </c>
      <c r="K965" s="2">
        <v>6922.83</v>
      </c>
      <c r="L965" s="6" t="str">
        <f t="shared" si="79"/>
        <v>Down</v>
      </c>
    </row>
    <row r="966" spans="2:12" x14ac:dyDescent="0.25">
      <c r="B966" s="1">
        <v>43403</v>
      </c>
      <c r="C966" s="3">
        <f t="shared" si="75"/>
        <v>10</v>
      </c>
      <c r="D966" s="3">
        <f t="shared" si="76"/>
        <v>30</v>
      </c>
      <c r="E966" s="3" t="str">
        <f t="shared" si="77"/>
        <v>10/30</v>
      </c>
      <c r="F966" s="3">
        <f t="shared" si="78"/>
        <v>2018</v>
      </c>
      <c r="G966" s="2">
        <v>7161.65</v>
      </c>
      <c r="H966" s="2">
        <v>7050.29</v>
      </c>
      <c r="I966" s="2">
        <v>7017.87</v>
      </c>
      <c r="J966" s="2">
        <v>7166.84</v>
      </c>
      <c r="K966" s="2">
        <v>7001.48</v>
      </c>
      <c r="L966" s="6" t="str">
        <f t="shared" si="79"/>
        <v>Up</v>
      </c>
    </row>
    <row r="967" spans="2:12" x14ac:dyDescent="0.25">
      <c r="B967" s="1">
        <v>43404</v>
      </c>
      <c r="C967" s="3">
        <f t="shared" si="75"/>
        <v>10</v>
      </c>
      <c r="D967" s="3">
        <f t="shared" si="76"/>
        <v>31</v>
      </c>
      <c r="E967" s="3" t="str">
        <f t="shared" si="77"/>
        <v>10/31</v>
      </c>
      <c r="F967" s="3">
        <f t="shared" si="78"/>
        <v>2018</v>
      </c>
      <c r="G967" s="2">
        <v>7305.9</v>
      </c>
      <c r="H967" s="2">
        <v>7161.65</v>
      </c>
      <c r="I967" s="2">
        <v>7276.62</v>
      </c>
      <c r="J967" s="2">
        <v>7368.49</v>
      </c>
      <c r="K967" s="2">
        <v>7270.63</v>
      </c>
      <c r="L967" s="6" t="str">
        <f t="shared" si="79"/>
        <v>Up</v>
      </c>
    </row>
    <row r="968" spans="2:12" x14ac:dyDescent="0.25">
      <c r="B968" s="1">
        <v>43405</v>
      </c>
      <c r="C968" s="3">
        <f t="shared" si="75"/>
        <v>11</v>
      </c>
      <c r="D968" s="3">
        <f t="shared" si="76"/>
        <v>1</v>
      </c>
      <c r="E968" s="3" t="str">
        <f t="shared" si="77"/>
        <v>11/01</v>
      </c>
      <c r="F968" s="3">
        <f t="shared" si="78"/>
        <v>2018</v>
      </c>
      <c r="G968" s="2">
        <v>7434.06</v>
      </c>
      <c r="H968" s="2">
        <v>7305.9</v>
      </c>
      <c r="I968" s="2">
        <v>7327.82</v>
      </c>
      <c r="J968" s="2">
        <v>7435.88</v>
      </c>
      <c r="K968" s="2">
        <v>7286.5</v>
      </c>
      <c r="L968" s="6" t="str">
        <f t="shared" si="79"/>
        <v>Up</v>
      </c>
    </row>
    <row r="969" spans="2:12" x14ac:dyDescent="0.25">
      <c r="B969" s="1">
        <v>43406</v>
      </c>
      <c r="C969" s="3">
        <f t="shared" si="75"/>
        <v>11</v>
      </c>
      <c r="D969" s="3">
        <f t="shared" si="76"/>
        <v>2</v>
      </c>
      <c r="E969" s="3" t="str">
        <f t="shared" si="77"/>
        <v>11/02</v>
      </c>
      <c r="F969" s="3">
        <f t="shared" si="78"/>
        <v>2018</v>
      </c>
      <c r="G969" s="2">
        <v>7356.99</v>
      </c>
      <c r="H969" s="2">
        <v>7434.06</v>
      </c>
      <c r="I969" s="2">
        <v>7424.02</v>
      </c>
      <c r="J969" s="2">
        <v>7466.53</v>
      </c>
      <c r="K969" s="2">
        <v>7298.68</v>
      </c>
      <c r="L969" s="6" t="str">
        <f t="shared" si="79"/>
        <v>Down</v>
      </c>
    </row>
    <row r="970" spans="2:12" x14ac:dyDescent="0.25">
      <c r="B970" s="1">
        <v>43409</v>
      </c>
      <c r="C970" s="3">
        <f t="shared" si="75"/>
        <v>11</v>
      </c>
      <c r="D970" s="3">
        <f t="shared" si="76"/>
        <v>5</v>
      </c>
      <c r="E970" s="3" t="str">
        <f t="shared" si="77"/>
        <v>11/05</v>
      </c>
      <c r="F970" s="3">
        <f t="shared" si="78"/>
        <v>2018</v>
      </c>
      <c r="G970" s="2">
        <v>7328.85</v>
      </c>
      <c r="H970" s="2">
        <v>7356.99</v>
      </c>
      <c r="I970" s="2">
        <v>7344.08</v>
      </c>
      <c r="J970" s="2">
        <v>7349.23</v>
      </c>
      <c r="K970" s="2">
        <v>7255.88</v>
      </c>
      <c r="L970" s="6" t="str">
        <f t="shared" si="79"/>
        <v>Down</v>
      </c>
    </row>
    <row r="971" spans="2:12" x14ac:dyDescent="0.25">
      <c r="B971" s="1">
        <v>43410</v>
      </c>
      <c r="C971" s="3">
        <f t="shared" si="75"/>
        <v>11</v>
      </c>
      <c r="D971" s="3">
        <f t="shared" si="76"/>
        <v>6</v>
      </c>
      <c r="E971" s="3" t="str">
        <f t="shared" si="77"/>
        <v>11/06</v>
      </c>
      <c r="F971" s="3">
        <f t="shared" si="78"/>
        <v>2018</v>
      </c>
      <c r="G971" s="2">
        <v>7375.96</v>
      </c>
      <c r="H971" s="2">
        <v>7328.85</v>
      </c>
      <c r="I971" s="2">
        <v>7326.07</v>
      </c>
      <c r="J971" s="2">
        <v>7400.64</v>
      </c>
      <c r="K971" s="2">
        <v>7320.89</v>
      </c>
      <c r="L971" s="6" t="str">
        <f t="shared" si="79"/>
        <v>Up</v>
      </c>
    </row>
    <row r="972" spans="2:12" x14ac:dyDescent="0.25">
      <c r="B972" s="1">
        <v>43411</v>
      </c>
      <c r="C972" s="3">
        <f t="shared" si="75"/>
        <v>11</v>
      </c>
      <c r="D972" s="3">
        <f t="shared" si="76"/>
        <v>7</v>
      </c>
      <c r="E972" s="3" t="str">
        <f t="shared" si="77"/>
        <v>11/07</v>
      </c>
      <c r="F972" s="3">
        <f t="shared" si="78"/>
        <v>2018</v>
      </c>
      <c r="G972" s="2">
        <v>7570.75</v>
      </c>
      <c r="H972" s="2">
        <v>7375.96</v>
      </c>
      <c r="I972" s="2">
        <v>7446.09</v>
      </c>
      <c r="J972" s="2">
        <v>7572.93</v>
      </c>
      <c r="K972" s="2">
        <v>7435.87</v>
      </c>
      <c r="L972" s="6" t="str">
        <f t="shared" si="79"/>
        <v>Up</v>
      </c>
    </row>
    <row r="973" spans="2:12" x14ac:dyDescent="0.25">
      <c r="B973" s="1">
        <v>43412</v>
      </c>
      <c r="C973" s="3">
        <f t="shared" si="75"/>
        <v>11</v>
      </c>
      <c r="D973" s="3">
        <f t="shared" si="76"/>
        <v>8</v>
      </c>
      <c r="E973" s="3" t="str">
        <f t="shared" si="77"/>
        <v>11/08</v>
      </c>
      <c r="F973" s="3">
        <f t="shared" si="78"/>
        <v>2018</v>
      </c>
      <c r="G973" s="2">
        <v>7530.88</v>
      </c>
      <c r="H973" s="2">
        <v>7570.75</v>
      </c>
      <c r="I973" s="2">
        <v>7544.17</v>
      </c>
      <c r="J973" s="2">
        <v>7566.93</v>
      </c>
      <c r="K973" s="2">
        <v>7499.71</v>
      </c>
      <c r="L973" s="6" t="str">
        <f t="shared" si="79"/>
        <v>Down</v>
      </c>
    </row>
    <row r="974" spans="2:12" x14ac:dyDescent="0.25">
      <c r="B974" s="1">
        <v>43413</v>
      </c>
      <c r="C974" s="3">
        <f t="shared" si="75"/>
        <v>11</v>
      </c>
      <c r="D974" s="3">
        <f t="shared" si="76"/>
        <v>9</v>
      </c>
      <c r="E974" s="3" t="str">
        <f t="shared" si="77"/>
        <v>11/09</v>
      </c>
      <c r="F974" s="3">
        <f t="shared" si="78"/>
        <v>2018</v>
      </c>
      <c r="G974" s="2">
        <v>7406.9</v>
      </c>
      <c r="H974" s="2">
        <v>7530.88</v>
      </c>
      <c r="I974" s="2">
        <v>7468.51</v>
      </c>
      <c r="J974" s="2">
        <v>7474.34</v>
      </c>
      <c r="K974" s="2">
        <v>7349.48</v>
      </c>
      <c r="L974" s="6" t="str">
        <f t="shared" si="79"/>
        <v>Down</v>
      </c>
    </row>
    <row r="975" spans="2:12" x14ac:dyDescent="0.25">
      <c r="B975" s="1">
        <v>43416</v>
      </c>
      <c r="C975" s="3">
        <f t="shared" si="75"/>
        <v>11</v>
      </c>
      <c r="D975" s="3">
        <f t="shared" si="76"/>
        <v>12</v>
      </c>
      <c r="E975" s="3" t="str">
        <f t="shared" si="77"/>
        <v>11/12</v>
      </c>
      <c r="F975" s="3">
        <f t="shared" si="78"/>
        <v>2018</v>
      </c>
      <c r="G975" s="2">
        <v>7200.87</v>
      </c>
      <c r="H975" s="2">
        <v>7406.9</v>
      </c>
      <c r="I975" s="2">
        <v>7364.05</v>
      </c>
      <c r="J975" s="2">
        <v>7371.09</v>
      </c>
      <c r="K975" s="2">
        <v>7193.77</v>
      </c>
      <c r="L975" s="6" t="str">
        <f t="shared" si="79"/>
        <v>Down</v>
      </c>
    </row>
    <row r="976" spans="2:12" x14ac:dyDescent="0.25">
      <c r="B976" s="1">
        <v>43417</v>
      </c>
      <c r="C976" s="3">
        <f t="shared" si="75"/>
        <v>11</v>
      </c>
      <c r="D976" s="3">
        <f t="shared" si="76"/>
        <v>13</v>
      </c>
      <c r="E976" s="3" t="str">
        <f t="shared" si="77"/>
        <v>11/13</v>
      </c>
      <c r="F976" s="3">
        <f t="shared" si="78"/>
        <v>2018</v>
      </c>
      <c r="G976" s="2">
        <v>7200.87</v>
      </c>
      <c r="H976" s="2">
        <v>7200.87</v>
      </c>
      <c r="I976" s="2">
        <v>7230.69</v>
      </c>
      <c r="J976" s="2">
        <v>7319.12</v>
      </c>
      <c r="K976" s="2">
        <v>7182.86</v>
      </c>
      <c r="L976" s="6" t="str">
        <f t="shared" si="79"/>
        <v>Down</v>
      </c>
    </row>
    <row r="977" spans="1:12" x14ac:dyDescent="0.25">
      <c r="B977" s="1">
        <v>43418</v>
      </c>
      <c r="C977" s="3">
        <f t="shared" si="75"/>
        <v>11</v>
      </c>
      <c r="D977" s="3">
        <f t="shared" si="76"/>
        <v>14</v>
      </c>
      <c r="E977" s="3" t="str">
        <f t="shared" si="77"/>
        <v>11/14</v>
      </c>
      <c r="F977" s="3">
        <f t="shared" si="78"/>
        <v>2018</v>
      </c>
      <c r="G977" s="2">
        <v>7136.39</v>
      </c>
      <c r="H977" s="2">
        <v>7200.87</v>
      </c>
      <c r="I977" s="2">
        <v>7265.39</v>
      </c>
      <c r="J977" s="2">
        <v>7285.57</v>
      </c>
      <c r="K977" s="2">
        <v>7101.17</v>
      </c>
      <c r="L977" s="6" t="str">
        <f t="shared" si="79"/>
        <v>Down</v>
      </c>
    </row>
    <row r="978" spans="1:12" x14ac:dyDescent="0.25">
      <c r="B978" s="1">
        <v>43419</v>
      </c>
      <c r="C978" s="3">
        <f t="shared" si="75"/>
        <v>11</v>
      </c>
      <c r="D978" s="3">
        <f t="shared" si="76"/>
        <v>15</v>
      </c>
      <c r="E978" s="3" t="str">
        <f t="shared" si="77"/>
        <v>11/15</v>
      </c>
      <c r="F978" s="3">
        <f t="shared" si="78"/>
        <v>2018</v>
      </c>
      <c r="G978" s="2">
        <v>7259.03</v>
      </c>
      <c r="H978" s="2">
        <v>7136.39</v>
      </c>
      <c r="I978" s="2">
        <v>7112.83</v>
      </c>
      <c r="J978" s="2">
        <v>7274.26</v>
      </c>
      <c r="K978" s="2">
        <v>7072.36</v>
      </c>
      <c r="L978" s="6" t="str">
        <f t="shared" si="79"/>
        <v>Up</v>
      </c>
    </row>
    <row r="979" spans="1:12" x14ac:dyDescent="0.25">
      <c r="B979" s="1">
        <v>43420</v>
      </c>
      <c r="C979" s="3">
        <f t="shared" si="75"/>
        <v>11</v>
      </c>
      <c r="D979" s="3">
        <f t="shared" si="76"/>
        <v>16</v>
      </c>
      <c r="E979" s="3" t="str">
        <f t="shared" si="77"/>
        <v>11/16</v>
      </c>
      <c r="F979" s="3">
        <f t="shared" si="78"/>
        <v>2018</v>
      </c>
      <c r="G979" s="2">
        <v>7247.87</v>
      </c>
      <c r="H979" s="2">
        <v>7259.03</v>
      </c>
      <c r="I979" s="2">
        <v>7193.6</v>
      </c>
      <c r="J979" s="2">
        <v>7274.86</v>
      </c>
      <c r="K979" s="2">
        <v>7171.7</v>
      </c>
      <c r="L979" s="6" t="str">
        <f t="shared" si="79"/>
        <v>Down</v>
      </c>
    </row>
    <row r="980" spans="1:12" x14ac:dyDescent="0.25">
      <c r="B980" s="1">
        <v>43423</v>
      </c>
      <c r="C980" s="3">
        <f t="shared" si="75"/>
        <v>11</v>
      </c>
      <c r="D980" s="3">
        <f t="shared" si="76"/>
        <v>19</v>
      </c>
      <c r="E980" s="3" t="str">
        <f t="shared" si="77"/>
        <v>11/19</v>
      </c>
      <c r="F980" s="3">
        <f t="shared" si="78"/>
        <v>2018</v>
      </c>
      <c r="G980" s="2">
        <v>7028.48</v>
      </c>
      <c r="H980" s="2">
        <v>7247.87</v>
      </c>
      <c r="I980" s="2">
        <v>7217.24</v>
      </c>
      <c r="J980" s="2">
        <v>7224.12</v>
      </c>
      <c r="K980" s="2">
        <v>7011.4</v>
      </c>
      <c r="L980" s="6" t="str">
        <f t="shared" si="79"/>
        <v>Down</v>
      </c>
    </row>
    <row r="981" spans="1:12" x14ac:dyDescent="0.25">
      <c r="B981" s="1">
        <v>43424</v>
      </c>
      <c r="C981" s="3">
        <f t="shared" si="75"/>
        <v>11</v>
      </c>
      <c r="D981" s="3">
        <f t="shared" si="76"/>
        <v>20</v>
      </c>
      <c r="E981" s="3" t="str">
        <f t="shared" si="77"/>
        <v>11/20</v>
      </c>
      <c r="F981" s="3">
        <f t="shared" si="78"/>
        <v>2018</v>
      </c>
      <c r="G981" s="2">
        <v>6908.82</v>
      </c>
      <c r="H981" s="2">
        <v>7028.48</v>
      </c>
      <c r="I981" s="2">
        <v>6867.43</v>
      </c>
      <c r="J981" s="2">
        <v>6994.75</v>
      </c>
      <c r="K981" s="2">
        <v>6830.76</v>
      </c>
      <c r="L981" s="6" t="str">
        <f t="shared" si="79"/>
        <v>Down</v>
      </c>
    </row>
    <row r="982" spans="1:12" x14ac:dyDescent="0.25">
      <c r="A982" t="s">
        <v>18</v>
      </c>
      <c r="B982" s="1">
        <v>43425</v>
      </c>
      <c r="C982" s="3">
        <f t="shared" si="75"/>
        <v>11</v>
      </c>
      <c r="D982" s="3">
        <f t="shared" si="76"/>
        <v>21</v>
      </c>
      <c r="E982" s="3" t="str">
        <f t="shared" si="77"/>
        <v>11/21</v>
      </c>
      <c r="F982" s="3">
        <f t="shared" si="78"/>
        <v>2018</v>
      </c>
      <c r="G982" s="2">
        <v>6972.25</v>
      </c>
      <c r="H982" s="2">
        <v>6908.82</v>
      </c>
      <c r="I982" s="2">
        <v>6985.51</v>
      </c>
      <c r="J982" s="2">
        <v>7029.92</v>
      </c>
      <c r="K982" s="2">
        <v>6951.62</v>
      </c>
      <c r="L982" s="6" t="str">
        <f t="shared" si="79"/>
        <v>Up</v>
      </c>
    </row>
    <row r="983" spans="1:12" x14ac:dyDescent="0.25">
      <c r="A983" t="s">
        <v>19</v>
      </c>
      <c r="B983" s="1">
        <v>43427</v>
      </c>
      <c r="C983" s="3">
        <f t="shared" si="75"/>
        <v>11</v>
      </c>
      <c r="D983" s="3">
        <f t="shared" si="76"/>
        <v>23</v>
      </c>
      <c r="E983" s="3" t="str">
        <f t="shared" si="77"/>
        <v>11/23</v>
      </c>
      <c r="F983" s="3">
        <f t="shared" si="78"/>
        <v>2018</v>
      </c>
      <c r="G983" s="2">
        <v>6938.98</v>
      </c>
      <c r="H983" s="2">
        <v>6972.25</v>
      </c>
      <c r="I983" s="2">
        <v>6919.52</v>
      </c>
      <c r="J983" s="2">
        <v>6987.89</v>
      </c>
      <c r="K983" s="2">
        <v>6919.16</v>
      </c>
      <c r="L983" s="6" t="str">
        <f t="shared" si="79"/>
        <v>Down</v>
      </c>
    </row>
    <row r="984" spans="1:12" x14ac:dyDescent="0.25">
      <c r="B984" s="1">
        <v>43430</v>
      </c>
      <c r="C984" s="3">
        <f t="shared" si="75"/>
        <v>11</v>
      </c>
      <c r="D984" s="3">
        <f t="shared" si="76"/>
        <v>26</v>
      </c>
      <c r="E984" s="3" t="str">
        <f t="shared" si="77"/>
        <v>11/26</v>
      </c>
      <c r="F984" s="3">
        <f t="shared" si="78"/>
        <v>2018</v>
      </c>
      <c r="G984" s="2">
        <v>7081.85</v>
      </c>
      <c r="H984" s="2">
        <v>6938.98</v>
      </c>
      <c r="I984" s="2">
        <v>7026.5</v>
      </c>
      <c r="J984" s="2">
        <v>7083.93</v>
      </c>
      <c r="K984" s="2">
        <v>7003.12</v>
      </c>
      <c r="L984" s="6" t="str">
        <f t="shared" si="79"/>
        <v>Up</v>
      </c>
    </row>
    <row r="985" spans="1:12" x14ac:dyDescent="0.25">
      <c r="B985" s="1">
        <v>43431</v>
      </c>
      <c r="C985" s="3">
        <f t="shared" si="75"/>
        <v>11</v>
      </c>
      <c r="D985" s="3">
        <f t="shared" si="76"/>
        <v>27</v>
      </c>
      <c r="E985" s="3" t="str">
        <f t="shared" si="77"/>
        <v>11/27</v>
      </c>
      <c r="F985" s="3">
        <f t="shared" si="78"/>
        <v>2018</v>
      </c>
      <c r="G985" s="2">
        <v>7082.7</v>
      </c>
      <c r="H985" s="2">
        <v>7081.85</v>
      </c>
      <c r="I985" s="2">
        <v>7041.23</v>
      </c>
      <c r="J985" s="2">
        <v>7105.14</v>
      </c>
      <c r="K985" s="2">
        <v>7014.36</v>
      </c>
      <c r="L985" s="6" t="str">
        <f t="shared" si="79"/>
        <v>Up</v>
      </c>
    </row>
    <row r="986" spans="1:12" x14ac:dyDescent="0.25">
      <c r="B986" s="1">
        <v>43432</v>
      </c>
      <c r="C986" s="3">
        <f t="shared" si="75"/>
        <v>11</v>
      </c>
      <c r="D986" s="3">
        <f t="shared" si="76"/>
        <v>28</v>
      </c>
      <c r="E986" s="3" t="str">
        <f t="shared" si="77"/>
        <v>11/28</v>
      </c>
      <c r="F986" s="3">
        <f t="shared" si="78"/>
        <v>2018</v>
      </c>
      <c r="G986" s="2">
        <v>7291.59</v>
      </c>
      <c r="H986" s="2">
        <v>7082.7</v>
      </c>
      <c r="I986" s="2">
        <v>7135.08</v>
      </c>
      <c r="J986" s="2">
        <v>7292.71</v>
      </c>
      <c r="K986" s="2">
        <v>7090.98</v>
      </c>
      <c r="L986" s="6" t="str">
        <f t="shared" si="79"/>
        <v>Up</v>
      </c>
    </row>
    <row r="987" spans="1:12" x14ac:dyDescent="0.25">
      <c r="B987" s="1">
        <v>43433</v>
      </c>
      <c r="C987" s="3">
        <f t="shared" si="75"/>
        <v>11</v>
      </c>
      <c r="D987" s="3">
        <f t="shared" si="76"/>
        <v>29</v>
      </c>
      <c r="E987" s="3" t="str">
        <f t="shared" si="77"/>
        <v>11/29</v>
      </c>
      <c r="F987" s="3">
        <f t="shared" si="78"/>
        <v>2018</v>
      </c>
      <c r="G987" s="2">
        <v>7273.08</v>
      </c>
      <c r="H987" s="2">
        <v>7291.59</v>
      </c>
      <c r="I987" s="2">
        <v>7267.37</v>
      </c>
      <c r="J987" s="2">
        <v>7319.96</v>
      </c>
      <c r="K987" s="2">
        <v>7217.69</v>
      </c>
      <c r="L987" s="6" t="str">
        <f t="shared" si="79"/>
        <v>Down</v>
      </c>
    </row>
    <row r="988" spans="1:12" x14ac:dyDescent="0.25">
      <c r="B988" s="1">
        <v>43434</v>
      </c>
      <c r="C988" s="3">
        <f t="shared" si="75"/>
        <v>11</v>
      </c>
      <c r="D988" s="3">
        <f t="shared" si="76"/>
        <v>30</v>
      </c>
      <c r="E988" s="3" t="str">
        <f t="shared" si="77"/>
        <v>11/30</v>
      </c>
      <c r="F988" s="3">
        <f t="shared" si="78"/>
        <v>2018</v>
      </c>
      <c r="G988" s="2">
        <v>7330.54</v>
      </c>
      <c r="H988" s="2">
        <v>7273.08</v>
      </c>
      <c r="I988" s="2">
        <v>7279.3</v>
      </c>
      <c r="J988" s="2">
        <v>7332.79</v>
      </c>
      <c r="K988" s="2">
        <v>7255.68</v>
      </c>
      <c r="L988" s="6" t="str">
        <f t="shared" si="79"/>
        <v>Up</v>
      </c>
    </row>
    <row r="989" spans="1:12" x14ac:dyDescent="0.25">
      <c r="B989" s="1">
        <v>43437</v>
      </c>
      <c r="C989" s="3">
        <f t="shared" si="75"/>
        <v>12</v>
      </c>
      <c r="D989" s="3">
        <f t="shared" si="76"/>
        <v>3</v>
      </c>
      <c r="E989" s="3" t="str">
        <f t="shared" si="77"/>
        <v>12/03</v>
      </c>
      <c r="F989" s="3">
        <f t="shared" si="78"/>
        <v>2018</v>
      </c>
      <c r="G989" s="2">
        <v>7441.51</v>
      </c>
      <c r="H989" s="2">
        <v>7330.54</v>
      </c>
      <c r="I989" s="2">
        <v>7486.13</v>
      </c>
      <c r="J989" s="2">
        <v>7486.51</v>
      </c>
      <c r="K989" s="2">
        <v>7392.22</v>
      </c>
      <c r="L989" s="6" t="str">
        <f t="shared" si="79"/>
        <v>Up</v>
      </c>
    </row>
    <row r="990" spans="1:12" x14ac:dyDescent="0.25">
      <c r="B990" s="1">
        <v>43438</v>
      </c>
      <c r="C990" s="3">
        <f t="shared" si="75"/>
        <v>12</v>
      </c>
      <c r="D990" s="3">
        <f t="shared" si="76"/>
        <v>4</v>
      </c>
      <c r="E990" s="3" t="str">
        <f t="shared" si="77"/>
        <v>12/04</v>
      </c>
      <c r="F990" s="3">
        <f t="shared" si="78"/>
        <v>2018</v>
      </c>
      <c r="G990" s="2">
        <v>7158.43</v>
      </c>
      <c r="H990" s="2">
        <v>7441.51</v>
      </c>
      <c r="I990" s="2">
        <v>7407.95</v>
      </c>
      <c r="J990" s="2">
        <v>7421.11</v>
      </c>
      <c r="K990" s="2">
        <v>7150.11</v>
      </c>
      <c r="L990" s="6" t="str">
        <f t="shared" si="79"/>
        <v>Down</v>
      </c>
    </row>
    <row r="991" spans="1:12" x14ac:dyDescent="0.25">
      <c r="B991" s="1">
        <v>43440</v>
      </c>
      <c r="C991" s="3">
        <f t="shared" si="75"/>
        <v>12</v>
      </c>
      <c r="D991" s="3">
        <f t="shared" si="76"/>
        <v>6</v>
      </c>
      <c r="E991" s="3" t="str">
        <f t="shared" si="77"/>
        <v>12/06</v>
      </c>
      <c r="F991" s="3">
        <f t="shared" si="78"/>
        <v>2018</v>
      </c>
      <c r="G991" s="2">
        <v>7188.26</v>
      </c>
      <c r="H991" s="2">
        <v>7158.43</v>
      </c>
      <c r="I991" s="2">
        <v>7017.05</v>
      </c>
      <c r="J991" s="2">
        <v>7189.52</v>
      </c>
      <c r="K991" s="2">
        <v>6984.34</v>
      </c>
      <c r="L991" s="6" t="str">
        <f t="shared" si="79"/>
        <v>Up</v>
      </c>
    </row>
    <row r="992" spans="1:12" x14ac:dyDescent="0.25">
      <c r="B992" s="1">
        <v>43441</v>
      </c>
      <c r="C992" s="3">
        <f t="shared" si="75"/>
        <v>12</v>
      </c>
      <c r="D992" s="3">
        <f t="shared" si="76"/>
        <v>7</v>
      </c>
      <c r="E992" s="3" t="str">
        <f t="shared" si="77"/>
        <v>12/07</v>
      </c>
      <c r="F992" s="3">
        <f t="shared" si="78"/>
        <v>2018</v>
      </c>
      <c r="G992" s="2">
        <v>6969.25</v>
      </c>
      <c r="H992" s="2">
        <v>7188.26</v>
      </c>
      <c r="I992" s="2">
        <v>7163.49</v>
      </c>
      <c r="J992" s="2">
        <v>7205.37</v>
      </c>
      <c r="K992" s="2">
        <v>6945.27</v>
      </c>
      <c r="L992" s="6" t="str">
        <f t="shared" si="79"/>
        <v>Down</v>
      </c>
    </row>
    <row r="993" spans="1:12" x14ac:dyDescent="0.25">
      <c r="B993" s="1">
        <v>43444</v>
      </c>
      <c r="C993" s="3">
        <f t="shared" si="75"/>
        <v>12</v>
      </c>
      <c r="D993" s="3">
        <f t="shared" si="76"/>
        <v>10</v>
      </c>
      <c r="E993" s="3" t="str">
        <f t="shared" si="77"/>
        <v>12/10</v>
      </c>
      <c r="F993" s="3">
        <f t="shared" si="78"/>
        <v>2018</v>
      </c>
      <c r="G993" s="2">
        <v>7020.52</v>
      </c>
      <c r="H993" s="2">
        <v>6969.25</v>
      </c>
      <c r="I993" s="2">
        <v>6959.63</v>
      </c>
      <c r="J993" s="2">
        <v>7047.62</v>
      </c>
      <c r="K993" s="2">
        <v>6878.98</v>
      </c>
      <c r="L993" s="6" t="str">
        <f t="shared" si="79"/>
        <v>Up</v>
      </c>
    </row>
    <row r="994" spans="1:12" x14ac:dyDescent="0.25">
      <c r="B994" s="1">
        <v>43445</v>
      </c>
      <c r="C994" s="3">
        <f t="shared" si="75"/>
        <v>12</v>
      </c>
      <c r="D994" s="3">
        <f t="shared" si="76"/>
        <v>11</v>
      </c>
      <c r="E994" s="3" t="str">
        <f t="shared" si="77"/>
        <v>12/11</v>
      </c>
      <c r="F994" s="3">
        <f t="shared" si="78"/>
        <v>2018</v>
      </c>
      <c r="G994" s="2">
        <v>7031.83</v>
      </c>
      <c r="H994" s="2">
        <v>7020.52</v>
      </c>
      <c r="I994" s="2">
        <v>7121.66</v>
      </c>
      <c r="J994" s="2">
        <v>7129.83</v>
      </c>
      <c r="K994" s="2">
        <v>6983.01</v>
      </c>
      <c r="L994" s="6" t="str">
        <f t="shared" si="79"/>
        <v>Up</v>
      </c>
    </row>
    <row r="995" spans="1:12" x14ac:dyDescent="0.25">
      <c r="B995" s="1">
        <v>43446</v>
      </c>
      <c r="C995" s="3">
        <f t="shared" si="75"/>
        <v>12</v>
      </c>
      <c r="D995" s="3">
        <f t="shared" si="76"/>
        <v>12</v>
      </c>
      <c r="E995" s="3" t="str">
        <f t="shared" si="77"/>
        <v>12/12</v>
      </c>
      <c r="F995" s="3">
        <f t="shared" si="78"/>
        <v>2018</v>
      </c>
      <c r="G995" s="2">
        <v>7098.31</v>
      </c>
      <c r="H995" s="2">
        <v>7031.83</v>
      </c>
      <c r="I995" s="2">
        <v>7127</v>
      </c>
      <c r="J995" s="2">
        <v>7197.29</v>
      </c>
      <c r="K995" s="2">
        <v>7096.56</v>
      </c>
      <c r="L995" s="6" t="str">
        <f t="shared" si="79"/>
        <v>Up</v>
      </c>
    </row>
    <row r="996" spans="1:12" x14ac:dyDescent="0.25">
      <c r="B996" s="1">
        <v>43447</v>
      </c>
      <c r="C996" s="3">
        <f t="shared" si="75"/>
        <v>12</v>
      </c>
      <c r="D996" s="3">
        <f t="shared" si="76"/>
        <v>13</v>
      </c>
      <c r="E996" s="3" t="str">
        <f t="shared" si="77"/>
        <v>12/13</v>
      </c>
      <c r="F996" s="3">
        <f t="shared" si="78"/>
        <v>2018</v>
      </c>
      <c r="G996" s="2">
        <v>7070.33</v>
      </c>
      <c r="H996" s="2">
        <v>7098.31</v>
      </c>
      <c r="I996" s="2">
        <v>7135.28</v>
      </c>
      <c r="J996" s="2">
        <v>7154.64</v>
      </c>
      <c r="K996" s="2">
        <v>7034.82</v>
      </c>
      <c r="L996" s="6" t="str">
        <f t="shared" si="79"/>
        <v>Down</v>
      </c>
    </row>
    <row r="997" spans="1:12" x14ac:dyDescent="0.25">
      <c r="B997" s="1">
        <v>43448</v>
      </c>
      <c r="C997" s="3">
        <f t="shared" si="75"/>
        <v>12</v>
      </c>
      <c r="D997" s="3">
        <f t="shared" si="76"/>
        <v>14</v>
      </c>
      <c r="E997" s="3" t="str">
        <f t="shared" si="77"/>
        <v>12/14</v>
      </c>
      <c r="F997" s="3">
        <f t="shared" si="78"/>
        <v>2018</v>
      </c>
      <c r="G997" s="2">
        <v>6910.66</v>
      </c>
      <c r="H997" s="2">
        <v>7070.33</v>
      </c>
      <c r="I997" s="2">
        <v>6986.37</v>
      </c>
      <c r="J997" s="2">
        <v>7027.17</v>
      </c>
      <c r="K997" s="2">
        <v>6898.99</v>
      </c>
      <c r="L997" s="6" t="str">
        <f t="shared" si="79"/>
        <v>Down</v>
      </c>
    </row>
    <row r="998" spans="1:12" x14ac:dyDescent="0.25">
      <c r="B998" s="1">
        <v>43451</v>
      </c>
      <c r="C998" s="3">
        <f t="shared" si="75"/>
        <v>12</v>
      </c>
      <c r="D998" s="3">
        <f t="shared" si="76"/>
        <v>17</v>
      </c>
      <c r="E998" s="3" t="str">
        <f t="shared" si="77"/>
        <v>12/17</v>
      </c>
      <c r="F998" s="3">
        <f t="shared" si="78"/>
        <v>2018</v>
      </c>
      <c r="G998" s="2">
        <v>6753.73</v>
      </c>
      <c r="H998" s="2">
        <v>6910.66</v>
      </c>
      <c r="I998" s="2">
        <v>6886.46</v>
      </c>
      <c r="J998" s="2">
        <v>6931.81</v>
      </c>
      <c r="K998" s="2">
        <v>6710.01</v>
      </c>
      <c r="L998" s="6" t="str">
        <f t="shared" si="79"/>
        <v>Down</v>
      </c>
    </row>
    <row r="999" spans="1:12" x14ac:dyDescent="0.25">
      <c r="B999" s="1">
        <v>43452</v>
      </c>
      <c r="C999" s="3">
        <f t="shared" si="75"/>
        <v>12</v>
      </c>
      <c r="D999" s="3">
        <f t="shared" si="76"/>
        <v>18</v>
      </c>
      <c r="E999" s="3" t="str">
        <f t="shared" si="77"/>
        <v>12/18</v>
      </c>
      <c r="F999" s="3">
        <f t="shared" si="78"/>
        <v>2018</v>
      </c>
      <c r="G999" s="2">
        <v>6783.91</v>
      </c>
      <c r="H999" s="2">
        <v>6753.73</v>
      </c>
      <c r="I999" s="2">
        <v>6809.82</v>
      </c>
      <c r="J999" s="2">
        <v>6847.27</v>
      </c>
      <c r="K999" s="2">
        <v>6733.71</v>
      </c>
      <c r="L999" s="6" t="str">
        <f t="shared" si="79"/>
        <v>Up</v>
      </c>
    </row>
    <row r="1000" spans="1:12" x14ac:dyDescent="0.25">
      <c r="B1000" s="1">
        <v>43453</v>
      </c>
      <c r="C1000" s="3">
        <f t="shared" si="75"/>
        <v>12</v>
      </c>
      <c r="D1000" s="3">
        <f t="shared" si="76"/>
        <v>19</v>
      </c>
      <c r="E1000" s="3" t="str">
        <f t="shared" si="77"/>
        <v>12/19</v>
      </c>
      <c r="F1000" s="3">
        <f t="shared" si="78"/>
        <v>2018</v>
      </c>
      <c r="G1000" s="2">
        <v>6636.83</v>
      </c>
      <c r="H1000" s="2">
        <v>6783.91</v>
      </c>
      <c r="I1000" s="2">
        <v>6777.59</v>
      </c>
      <c r="J1000" s="2">
        <v>6868.86</v>
      </c>
      <c r="K1000" s="2">
        <v>6586.5</v>
      </c>
      <c r="L1000" s="6" t="str">
        <f t="shared" si="79"/>
        <v>Down</v>
      </c>
    </row>
    <row r="1001" spans="1:12" x14ac:dyDescent="0.25">
      <c r="B1001" s="1">
        <v>43454</v>
      </c>
      <c r="C1001" s="3">
        <f t="shared" si="75"/>
        <v>12</v>
      </c>
      <c r="D1001" s="3">
        <f t="shared" si="76"/>
        <v>20</v>
      </c>
      <c r="E1001" s="3" t="str">
        <f t="shared" si="77"/>
        <v>12/20</v>
      </c>
      <c r="F1001" s="3">
        <f t="shared" si="78"/>
        <v>2018</v>
      </c>
      <c r="G1001" s="2">
        <v>6528.41</v>
      </c>
      <c r="H1001" s="2">
        <v>6636.83</v>
      </c>
      <c r="I1001" s="2">
        <v>6607.76</v>
      </c>
      <c r="J1001" s="2">
        <v>6666.2</v>
      </c>
      <c r="K1001" s="2">
        <v>6447.91</v>
      </c>
      <c r="L1001" s="6" t="str">
        <f t="shared" si="79"/>
        <v>Down</v>
      </c>
    </row>
    <row r="1002" spans="1:12" x14ac:dyDescent="0.25">
      <c r="B1002" s="1">
        <v>43455</v>
      </c>
      <c r="C1002" s="3">
        <f t="shared" si="75"/>
        <v>12</v>
      </c>
      <c r="D1002" s="3">
        <f t="shared" si="76"/>
        <v>21</v>
      </c>
      <c r="E1002" s="3" t="str">
        <f t="shared" si="77"/>
        <v>12/21</v>
      </c>
      <c r="F1002" s="3">
        <f t="shared" si="78"/>
        <v>2018</v>
      </c>
      <c r="G1002" s="2">
        <v>6332.99</v>
      </c>
      <c r="H1002" s="2">
        <v>6528.41</v>
      </c>
      <c r="I1002" s="2">
        <v>6573.49</v>
      </c>
      <c r="J1002" s="2">
        <v>6586.68</v>
      </c>
      <c r="K1002" s="2">
        <v>6304.63</v>
      </c>
      <c r="L1002" s="6" t="str">
        <f t="shared" si="79"/>
        <v>Down</v>
      </c>
    </row>
    <row r="1003" spans="1:12" x14ac:dyDescent="0.25">
      <c r="A1003" t="s">
        <v>20</v>
      </c>
      <c r="B1003" s="1">
        <v>43458</v>
      </c>
      <c r="C1003" s="3">
        <f t="shared" si="75"/>
        <v>12</v>
      </c>
      <c r="D1003" s="3">
        <f t="shared" si="76"/>
        <v>24</v>
      </c>
      <c r="E1003" s="3" t="str">
        <f t="shared" si="77"/>
        <v>12/24</v>
      </c>
      <c r="F1003" s="3">
        <f t="shared" si="78"/>
        <v>2018</v>
      </c>
      <c r="G1003" s="2">
        <v>6192.92</v>
      </c>
      <c r="H1003" s="2">
        <v>6332.99</v>
      </c>
      <c r="I1003" s="2">
        <v>6278.49</v>
      </c>
      <c r="J1003" s="2">
        <v>6355.18</v>
      </c>
      <c r="K1003" s="2">
        <v>6190.17</v>
      </c>
      <c r="L1003" s="6" t="str">
        <f t="shared" si="79"/>
        <v>Down</v>
      </c>
    </row>
    <row r="1004" spans="1:12" x14ac:dyDescent="0.25">
      <c r="A1004" t="s">
        <v>21</v>
      </c>
      <c r="B1004" s="1">
        <v>43460</v>
      </c>
      <c r="C1004" s="3">
        <f t="shared" si="75"/>
        <v>12</v>
      </c>
      <c r="D1004" s="3">
        <f t="shared" si="76"/>
        <v>26</v>
      </c>
      <c r="E1004" s="3" t="str">
        <f t="shared" si="77"/>
        <v>12/26</v>
      </c>
      <c r="F1004" s="3">
        <f t="shared" si="78"/>
        <v>2018</v>
      </c>
      <c r="G1004" s="2">
        <v>6554.36</v>
      </c>
      <c r="H1004" s="2">
        <v>6192.92</v>
      </c>
      <c r="I1004" s="2">
        <v>6257.86</v>
      </c>
      <c r="J1004" s="2">
        <v>6555.53</v>
      </c>
      <c r="K1004" s="2">
        <v>6214.34</v>
      </c>
      <c r="L1004" s="6" t="str">
        <f t="shared" si="79"/>
        <v>Up</v>
      </c>
    </row>
    <row r="1005" spans="1:12" x14ac:dyDescent="0.25">
      <c r="B1005" s="1">
        <v>43461</v>
      </c>
      <c r="C1005" s="3">
        <f t="shared" si="75"/>
        <v>12</v>
      </c>
      <c r="D1005" s="3">
        <f t="shared" si="76"/>
        <v>27</v>
      </c>
      <c r="E1005" s="3" t="str">
        <f t="shared" si="77"/>
        <v>12/27</v>
      </c>
      <c r="F1005" s="3">
        <f t="shared" si="78"/>
        <v>2018</v>
      </c>
      <c r="G1005" s="2">
        <v>6579.49</v>
      </c>
      <c r="H1005" s="2">
        <v>6554.36</v>
      </c>
      <c r="I1005" s="2">
        <v>6457.19</v>
      </c>
      <c r="J1005" s="2">
        <v>6583.01</v>
      </c>
      <c r="K1005" s="2">
        <v>6336.97</v>
      </c>
      <c r="L1005" s="6" t="str">
        <f t="shared" si="79"/>
        <v>Up</v>
      </c>
    </row>
    <row r="1006" spans="1:12" x14ac:dyDescent="0.25">
      <c r="B1006" s="1">
        <v>43462</v>
      </c>
      <c r="C1006" s="3">
        <f t="shared" si="75"/>
        <v>12</v>
      </c>
      <c r="D1006" s="3">
        <f t="shared" si="76"/>
        <v>28</v>
      </c>
      <c r="E1006" s="3" t="str">
        <f t="shared" si="77"/>
        <v>12/28</v>
      </c>
      <c r="F1006" s="3">
        <f t="shared" si="78"/>
        <v>2018</v>
      </c>
      <c r="G1006" s="2">
        <v>6584.52</v>
      </c>
      <c r="H1006" s="2">
        <v>6579.49</v>
      </c>
      <c r="I1006" s="2">
        <v>6616.79</v>
      </c>
      <c r="J1006" s="2">
        <v>6684.18</v>
      </c>
      <c r="K1006" s="2">
        <v>6529.22</v>
      </c>
      <c r="L1006" s="6" t="str">
        <f t="shared" si="79"/>
        <v>Up</v>
      </c>
    </row>
    <row r="1007" spans="1:12" x14ac:dyDescent="0.25">
      <c r="A1007" t="s">
        <v>22</v>
      </c>
      <c r="B1007" s="1">
        <v>43465</v>
      </c>
      <c r="C1007" s="3">
        <f t="shared" si="75"/>
        <v>12</v>
      </c>
      <c r="D1007" s="3">
        <f t="shared" si="76"/>
        <v>31</v>
      </c>
      <c r="E1007" s="3" t="str">
        <f t="shared" si="77"/>
        <v>12/31</v>
      </c>
      <c r="F1007" s="3">
        <f t="shared" si="78"/>
        <v>2018</v>
      </c>
      <c r="G1007" s="2">
        <v>6635.28</v>
      </c>
      <c r="H1007" s="2">
        <v>6584.52</v>
      </c>
      <c r="I1007" s="2">
        <v>6649.52</v>
      </c>
      <c r="J1007" s="2">
        <v>6659.96</v>
      </c>
      <c r="K1007" s="2">
        <v>6570.06</v>
      </c>
      <c r="L1007" s="6" t="str">
        <f t="shared" si="79"/>
        <v>Up</v>
      </c>
    </row>
    <row r="1008" spans="1:12" x14ac:dyDescent="0.25">
      <c r="B1008" s="1">
        <v>43467</v>
      </c>
      <c r="C1008" s="3">
        <f t="shared" si="75"/>
        <v>1</v>
      </c>
      <c r="D1008" s="3">
        <f t="shared" si="76"/>
        <v>2</v>
      </c>
      <c r="E1008" s="3" t="str">
        <f t="shared" si="77"/>
        <v>01/02</v>
      </c>
      <c r="F1008" s="3">
        <f t="shared" si="78"/>
        <v>2019</v>
      </c>
      <c r="G1008" s="2">
        <v>6665.94</v>
      </c>
      <c r="H1008" s="2">
        <v>6635.28</v>
      </c>
      <c r="I1008" s="2">
        <v>6506.91</v>
      </c>
      <c r="J1008" s="2">
        <v>6693.71</v>
      </c>
      <c r="K1008" s="2">
        <v>6506.88</v>
      </c>
      <c r="L1008" s="6" t="str">
        <f t="shared" si="79"/>
        <v>Up</v>
      </c>
    </row>
    <row r="1009" spans="2:12" x14ac:dyDescent="0.25">
      <c r="B1009" s="1">
        <v>43468</v>
      </c>
      <c r="C1009" s="3">
        <f t="shared" si="75"/>
        <v>1</v>
      </c>
      <c r="D1009" s="3">
        <f t="shared" si="76"/>
        <v>3</v>
      </c>
      <c r="E1009" s="3" t="str">
        <f t="shared" si="77"/>
        <v>01/03</v>
      </c>
      <c r="F1009" s="3">
        <f t="shared" si="78"/>
        <v>2019</v>
      </c>
      <c r="G1009" s="2">
        <v>6463.5</v>
      </c>
      <c r="H1009" s="2">
        <v>6665.94</v>
      </c>
      <c r="I1009" s="2">
        <v>6584.77</v>
      </c>
      <c r="J1009" s="2">
        <v>6600.21</v>
      </c>
      <c r="K1009" s="2">
        <v>6457.13</v>
      </c>
      <c r="L1009" s="6" t="str">
        <f t="shared" si="79"/>
        <v>Down</v>
      </c>
    </row>
    <row r="1010" spans="2:12" x14ac:dyDescent="0.25">
      <c r="B1010" s="1">
        <v>43469</v>
      </c>
      <c r="C1010" s="3">
        <f t="shared" si="75"/>
        <v>1</v>
      </c>
      <c r="D1010" s="3">
        <f t="shared" si="76"/>
        <v>4</v>
      </c>
      <c r="E1010" s="3" t="str">
        <f t="shared" si="77"/>
        <v>01/04</v>
      </c>
      <c r="F1010" s="3">
        <f t="shared" si="78"/>
        <v>2019</v>
      </c>
      <c r="G1010" s="2">
        <v>6738.86</v>
      </c>
      <c r="H1010" s="2">
        <v>6463.5</v>
      </c>
      <c r="I1010" s="2">
        <v>6567.14</v>
      </c>
      <c r="J1010" s="2">
        <v>6760.69</v>
      </c>
      <c r="K1010" s="2">
        <v>6554.24</v>
      </c>
      <c r="L1010" s="6" t="str">
        <f t="shared" si="79"/>
        <v>Up</v>
      </c>
    </row>
    <row r="1011" spans="2:12" x14ac:dyDescent="0.25">
      <c r="B1011" s="1">
        <v>43472</v>
      </c>
      <c r="C1011" s="3">
        <f t="shared" si="75"/>
        <v>1</v>
      </c>
      <c r="D1011" s="3">
        <f t="shared" si="76"/>
        <v>7</v>
      </c>
      <c r="E1011" s="3" t="str">
        <f t="shared" si="77"/>
        <v>01/07</v>
      </c>
      <c r="F1011" s="3">
        <f t="shared" si="78"/>
        <v>2019</v>
      </c>
      <c r="G1011" s="2">
        <v>6823.47</v>
      </c>
      <c r="H1011" s="2">
        <v>6738.86</v>
      </c>
      <c r="I1011" s="2">
        <v>6757.53</v>
      </c>
      <c r="J1011" s="2">
        <v>6855.6</v>
      </c>
      <c r="K1011" s="2">
        <v>6741.4</v>
      </c>
      <c r="L1011" s="6" t="str">
        <f t="shared" si="79"/>
        <v>Up</v>
      </c>
    </row>
    <row r="1012" spans="2:12" x14ac:dyDescent="0.25">
      <c r="B1012" s="1">
        <v>43473</v>
      </c>
      <c r="C1012" s="3">
        <f t="shared" si="75"/>
        <v>1</v>
      </c>
      <c r="D1012" s="3">
        <f t="shared" si="76"/>
        <v>8</v>
      </c>
      <c r="E1012" s="3" t="str">
        <f t="shared" si="77"/>
        <v>01/08</v>
      </c>
      <c r="F1012" s="3">
        <f t="shared" si="78"/>
        <v>2019</v>
      </c>
      <c r="G1012" s="2">
        <v>6897</v>
      </c>
      <c r="H1012" s="2">
        <v>6823.47</v>
      </c>
      <c r="I1012" s="2">
        <v>6893.44</v>
      </c>
      <c r="J1012" s="2">
        <v>6909.58</v>
      </c>
      <c r="K1012" s="2">
        <v>6795.86</v>
      </c>
      <c r="L1012" s="6" t="str">
        <f t="shared" si="79"/>
        <v>Up</v>
      </c>
    </row>
    <row r="1013" spans="2:12" x14ac:dyDescent="0.25">
      <c r="B1013" s="1">
        <v>43474</v>
      </c>
      <c r="C1013" s="3">
        <f t="shared" si="75"/>
        <v>1</v>
      </c>
      <c r="D1013" s="3">
        <f t="shared" si="76"/>
        <v>9</v>
      </c>
      <c r="E1013" s="3" t="str">
        <f t="shared" si="77"/>
        <v>01/09</v>
      </c>
      <c r="F1013" s="3">
        <f t="shared" si="78"/>
        <v>2019</v>
      </c>
      <c r="G1013" s="2">
        <v>6957.08</v>
      </c>
      <c r="H1013" s="2">
        <v>6897</v>
      </c>
      <c r="I1013" s="2">
        <v>6923.06</v>
      </c>
      <c r="J1013" s="2">
        <v>6985.22</v>
      </c>
      <c r="K1013" s="2">
        <v>6899.56</v>
      </c>
      <c r="L1013" s="6" t="str">
        <f t="shared" si="79"/>
        <v>Up</v>
      </c>
    </row>
    <row r="1014" spans="2:12" x14ac:dyDescent="0.25">
      <c r="B1014" s="1">
        <v>43475</v>
      </c>
      <c r="C1014" s="3">
        <f t="shared" si="75"/>
        <v>1</v>
      </c>
      <c r="D1014" s="3">
        <f t="shared" si="76"/>
        <v>10</v>
      </c>
      <c r="E1014" s="3" t="str">
        <f t="shared" si="77"/>
        <v>01/10</v>
      </c>
      <c r="F1014" s="3">
        <f t="shared" si="78"/>
        <v>2019</v>
      </c>
      <c r="G1014" s="2">
        <v>6986.07</v>
      </c>
      <c r="H1014" s="2">
        <v>6957.08</v>
      </c>
      <c r="I1014" s="2">
        <v>6908.65</v>
      </c>
      <c r="J1014" s="2">
        <v>6991.37</v>
      </c>
      <c r="K1014" s="2">
        <v>6877.08</v>
      </c>
      <c r="L1014" s="6" t="str">
        <f t="shared" si="79"/>
        <v>Up</v>
      </c>
    </row>
    <row r="1015" spans="2:12" x14ac:dyDescent="0.25">
      <c r="B1015" s="1">
        <v>43476</v>
      </c>
      <c r="C1015" s="3">
        <f t="shared" si="75"/>
        <v>1</v>
      </c>
      <c r="D1015" s="3">
        <f t="shared" si="76"/>
        <v>11</v>
      </c>
      <c r="E1015" s="3" t="str">
        <f t="shared" si="77"/>
        <v>01/11</v>
      </c>
      <c r="F1015" s="3">
        <f t="shared" si="78"/>
        <v>2019</v>
      </c>
      <c r="G1015" s="2">
        <v>6971.48</v>
      </c>
      <c r="H1015" s="2">
        <v>6986.07</v>
      </c>
      <c r="I1015" s="2">
        <v>6947.46</v>
      </c>
      <c r="J1015" s="2">
        <v>6975.65</v>
      </c>
      <c r="K1015" s="2">
        <v>6933.6</v>
      </c>
      <c r="L1015" s="6" t="str">
        <f t="shared" si="79"/>
        <v>Down</v>
      </c>
    </row>
    <row r="1016" spans="2:12" x14ac:dyDescent="0.25">
      <c r="B1016" s="1">
        <v>43479</v>
      </c>
      <c r="C1016" s="3">
        <f t="shared" si="75"/>
        <v>1</v>
      </c>
      <c r="D1016" s="3">
        <f t="shared" si="76"/>
        <v>14</v>
      </c>
      <c r="E1016" s="3" t="str">
        <f t="shared" si="77"/>
        <v>01/14</v>
      </c>
      <c r="F1016" s="3">
        <f t="shared" si="78"/>
        <v>2019</v>
      </c>
      <c r="G1016" s="2">
        <v>6905.92</v>
      </c>
      <c r="H1016" s="2">
        <v>6971.48</v>
      </c>
      <c r="I1016" s="2">
        <v>6908.03</v>
      </c>
      <c r="J1016" s="2">
        <v>6936.22</v>
      </c>
      <c r="K1016" s="2">
        <v>6887.48</v>
      </c>
      <c r="L1016" s="6" t="str">
        <f t="shared" si="79"/>
        <v>Down</v>
      </c>
    </row>
    <row r="1017" spans="2:12" x14ac:dyDescent="0.25">
      <c r="B1017" s="1">
        <v>43480</v>
      </c>
      <c r="C1017" s="3">
        <f t="shared" si="75"/>
        <v>1</v>
      </c>
      <c r="D1017" s="3">
        <f t="shared" si="76"/>
        <v>15</v>
      </c>
      <c r="E1017" s="3" t="str">
        <f t="shared" si="77"/>
        <v>01/15</v>
      </c>
      <c r="F1017" s="3">
        <f t="shared" si="78"/>
        <v>2019</v>
      </c>
      <c r="G1017" s="2">
        <v>7023.83</v>
      </c>
      <c r="H1017" s="2">
        <v>6905.92</v>
      </c>
      <c r="I1017" s="2">
        <v>6931.39</v>
      </c>
      <c r="J1017" s="2">
        <v>7025.85</v>
      </c>
      <c r="K1017" s="2">
        <v>6928.12</v>
      </c>
      <c r="L1017" s="6" t="str">
        <f t="shared" si="79"/>
        <v>Up</v>
      </c>
    </row>
    <row r="1018" spans="2:12" x14ac:dyDescent="0.25">
      <c r="B1018" s="1">
        <v>43481</v>
      </c>
      <c r="C1018" s="3">
        <f t="shared" si="75"/>
        <v>1</v>
      </c>
      <c r="D1018" s="3">
        <f t="shared" si="76"/>
        <v>16</v>
      </c>
      <c r="E1018" s="3" t="str">
        <f t="shared" si="77"/>
        <v>01/16</v>
      </c>
      <c r="F1018" s="3">
        <f t="shared" si="78"/>
        <v>2019</v>
      </c>
      <c r="G1018" s="2">
        <v>7034.69</v>
      </c>
      <c r="H1018" s="2">
        <v>7023.83</v>
      </c>
      <c r="I1018" s="2">
        <v>7033.75</v>
      </c>
      <c r="J1018" s="2">
        <v>7079.63</v>
      </c>
      <c r="K1018" s="2">
        <v>7028.12</v>
      </c>
      <c r="L1018" s="6" t="str">
        <f t="shared" si="79"/>
        <v>Up</v>
      </c>
    </row>
    <row r="1019" spans="2:12" x14ac:dyDescent="0.25">
      <c r="B1019" s="1">
        <v>43482</v>
      </c>
      <c r="C1019" s="3">
        <f t="shared" si="75"/>
        <v>1</v>
      </c>
      <c r="D1019" s="3">
        <f t="shared" si="76"/>
        <v>17</v>
      </c>
      <c r="E1019" s="3" t="str">
        <f t="shared" si="77"/>
        <v>01/17</v>
      </c>
      <c r="F1019" s="3">
        <f t="shared" si="78"/>
        <v>2019</v>
      </c>
      <c r="G1019" s="2">
        <v>7084.46</v>
      </c>
      <c r="H1019" s="2">
        <v>7034.69</v>
      </c>
      <c r="I1019" s="2">
        <v>7010.13</v>
      </c>
      <c r="J1019" s="2">
        <v>7113.95</v>
      </c>
      <c r="K1019" s="2">
        <v>7003.62</v>
      </c>
      <c r="L1019" s="6" t="str">
        <f t="shared" si="79"/>
        <v>Up</v>
      </c>
    </row>
    <row r="1020" spans="2:12" x14ac:dyDescent="0.25">
      <c r="B1020" s="1">
        <v>43483</v>
      </c>
      <c r="C1020" s="3">
        <f t="shared" si="75"/>
        <v>1</v>
      </c>
      <c r="D1020" s="3">
        <f t="shared" si="76"/>
        <v>18</v>
      </c>
      <c r="E1020" s="3" t="str">
        <f t="shared" si="77"/>
        <v>01/18</v>
      </c>
      <c r="F1020" s="3">
        <f t="shared" si="78"/>
        <v>2019</v>
      </c>
      <c r="G1020" s="2">
        <v>7157.23</v>
      </c>
      <c r="H1020" s="2">
        <v>7084.46</v>
      </c>
      <c r="I1020" s="2">
        <v>7134.09</v>
      </c>
      <c r="J1020" s="2">
        <v>7185.38</v>
      </c>
      <c r="K1020" s="2">
        <v>7096.62</v>
      </c>
      <c r="L1020" s="6" t="str">
        <f t="shared" si="79"/>
        <v>Up</v>
      </c>
    </row>
    <row r="1021" spans="2:12" x14ac:dyDescent="0.25">
      <c r="B1021" s="1">
        <v>43487</v>
      </c>
      <c r="C1021" s="3">
        <f t="shared" si="75"/>
        <v>1</v>
      </c>
      <c r="D1021" s="3">
        <f t="shared" si="76"/>
        <v>22</v>
      </c>
      <c r="E1021" s="3" t="str">
        <f t="shared" si="77"/>
        <v>01/22</v>
      </c>
      <c r="F1021" s="3">
        <f t="shared" si="78"/>
        <v>2019</v>
      </c>
      <c r="G1021" s="2">
        <v>7020.36</v>
      </c>
      <c r="H1021" s="2">
        <v>7157.23</v>
      </c>
      <c r="I1021" s="2">
        <v>7109.57</v>
      </c>
      <c r="J1021" s="2">
        <v>7110.16</v>
      </c>
      <c r="K1021" s="2">
        <v>6979.81</v>
      </c>
      <c r="L1021" s="6" t="str">
        <f t="shared" si="79"/>
        <v>Down</v>
      </c>
    </row>
    <row r="1022" spans="2:12" x14ac:dyDescent="0.25">
      <c r="B1022" s="1">
        <v>43488</v>
      </c>
      <c r="C1022" s="3">
        <f t="shared" si="75"/>
        <v>1</v>
      </c>
      <c r="D1022" s="3">
        <f t="shared" si="76"/>
        <v>23</v>
      </c>
      <c r="E1022" s="3" t="str">
        <f t="shared" si="77"/>
        <v>01/23</v>
      </c>
      <c r="F1022" s="3">
        <f t="shared" si="78"/>
        <v>2019</v>
      </c>
      <c r="G1022" s="2">
        <v>7025.77</v>
      </c>
      <c r="H1022" s="2">
        <v>7020.36</v>
      </c>
      <c r="I1022" s="2">
        <v>7061.65</v>
      </c>
      <c r="J1022" s="2">
        <v>7084.85</v>
      </c>
      <c r="K1022" s="2">
        <v>6953.23</v>
      </c>
      <c r="L1022" s="6" t="str">
        <f t="shared" si="79"/>
        <v>Up</v>
      </c>
    </row>
    <row r="1023" spans="2:12" x14ac:dyDescent="0.25">
      <c r="B1023" s="1">
        <v>43489</v>
      </c>
      <c r="C1023" s="3">
        <f t="shared" si="75"/>
        <v>1</v>
      </c>
      <c r="D1023" s="3">
        <f t="shared" si="76"/>
        <v>24</v>
      </c>
      <c r="E1023" s="3" t="str">
        <f t="shared" si="77"/>
        <v>01/24</v>
      </c>
      <c r="F1023" s="3">
        <f t="shared" si="78"/>
        <v>2019</v>
      </c>
      <c r="G1023" s="2">
        <v>7073.46</v>
      </c>
      <c r="H1023" s="2">
        <v>7025.77</v>
      </c>
      <c r="I1023" s="2">
        <v>7042.25</v>
      </c>
      <c r="J1023" s="2">
        <v>7078.96</v>
      </c>
      <c r="K1023" s="2">
        <v>7029.95</v>
      </c>
      <c r="L1023" s="6" t="str">
        <f t="shared" si="79"/>
        <v>Up</v>
      </c>
    </row>
    <row r="1024" spans="2:12" x14ac:dyDescent="0.25">
      <c r="B1024" s="1">
        <v>43490</v>
      </c>
      <c r="C1024" s="3">
        <f t="shared" si="75"/>
        <v>1</v>
      </c>
      <c r="D1024" s="3">
        <f t="shared" si="76"/>
        <v>25</v>
      </c>
      <c r="E1024" s="3" t="str">
        <f t="shared" si="77"/>
        <v>01/25</v>
      </c>
      <c r="F1024" s="3">
        <f t="shared" si="78"/>
        <v>2019</v>
      </c>
      <c r="G1024" s="2">
        <v>7164.86</v>
      </c>
      <c r="H1024" s="2">
        <v>7073.46</v>
      </c>
      <c r="I1024" s="2">
        <v>7128.18</v>
      </c>
      <c r="J1024" s="2">
        <v>7174.56</v>
      </c>
      <c r="K1024" s="2">
        <v>7111.09</v>
      </c>
      <c r="L1024" s="6" t="str">
        <f t="shared" si="79"/>
        <v>Up</v>
      </c>
    </row>
    <row r="1025" spans="2:12" x14ac:dyDescent="0.25">
      <c r="B1025" s="1">
        <v>43493</v>
      </c>
      <c r="C1025" s="3">
        <f t="shared" si="75"/>
        <v>1</v>
      </c>
      <c r="D1025" s="3">
        <f t="shared" si="76"/>
        <v>28</v>
      </c>
      <c r="E1025" s="3" t="str">
        <f t="shared" si="77"/>
        <v>01/28</v>
      </c>
      <c r="F1025" s="3">
        <f t="shared" si="78"/>
        <v>2019</v>
      </c>
      <c r="G1025" s="2">
        <v>7085.68</v>
      </c>
      <c r="H1025" s="2">
        <v>7164.86</v>
      </c>
      <c r="I1025" s="2">
        <v>7075.01</v>
      </c>
      <c r="J1025" s="2">
        <v>7086.3</v>
      </c>
      <c r="K1025" s="2">
        <v>7034.25</v>
      </c>
      <c r="L1025" s="6" t="str">
        <f t="shared" si="79"/>
        <v>Down</v>
      </c>
    </row>
    <row r="1026" spans="2:12" x14ac:dyDescent="0.25">
      <c r="B1026" s="1">
        <v>43494</v>
      </c>
      <c r="C1026" s="3">
        <f t="shared" ref="C1026:C1089" si="80">MONTH(B1026)</f>
        <v>1</v>
      </c>
      <c r="D1026" s="3">
        <f t="shared" ref="D1026:D1089" si="81">DAY(B1026)</f>
        <v>29</v>
      </c>
      <c r="E1026" s="3" t="str">
        <f t="shared" ref="E1026:E1089" si="82">TEXT(C1026,"00")&amp;"/"&amp;TEXT(D1026,"00")</f>
        <v>01/29</v>
      </c>
      <c r="F1026" s="3">
        <f t="shared" ref="F1026:F1089" si="83">YEAR(B1026)</f>
        <v>2019</v>
      </c>
      <c r="G1026" s="2">
        <v>7028.29</v>
      </c>
      <c r="H1026" s="2">
        <v>7085.68</v>
      </c>
      <c r="I1026" s="2">
        <v>7087.49</v>
      </c>
      <c r="J1026" s="2">
        <v>7092.29</v>
      </c>
      <c r="K1026" s="2">
        <v>7011.47</v>
      </c>
      <c r="L1026" s="6" t="str">
        <f t="shared" ref="L1026:L1089" si="84">IF(G1026&gt;H1026,"Up","Down")</f>
        <v>Down</v>
      </c>
    </row>
    <row r="1027" spans="2:12" x14ac:dyDescent="0.25">
      <c r="B1027" s="1">
        <v>43495</v>
      </c>
      <c r="C1027" s="3">
        <f t="shared" si="80"/>
        <v>1</v>
      </c>
      <c r="D1027" s="3">
        <f t="shared" si="81"/>
        <v>30</v>
      </c>
      <c r="E1027" s="3" t="str">
        <f t="shared" si="82"/>
        <v>01/30</v>
      </c>
      <c r="F1027" s="3">
        <f t="shared" si="83"/>
        <v>2019</v>
      </c>
      <c r="G1027" s="2">
        <v>7183.08</v>
      </c>
      <c r="H1027" s="2">
        <v>7028.29</v>
      </c>
      <c r="I1027" s="2">
        <v>7094.79</v>
      </c>
      <c r="J1027" s="2">
        <v>7201.31</v>
      </c>
      <c r="K1027" s="2">
        <v>7065.57</v>
      </c>
      <c r="L1027" s="6" t="str">
        <f t="shared" si="84"/>
        <v>Up</v>
      </c>
    </row>
    <row r="1028" spans="2:12" x14ac:dyDescent="0.25">
      <c r="B1028" s="1">
        <v>43496</v>
      </c>
      <c r="C1028" s="3">
        <f t="shared" si="80"/>
        <v>1</v>
      </c>
      <c r="D1028" s="3">
        <f t="shared" si="81"/>
        <v>31</v>
      </c>
      <c r="E1028" s="3" t="str">
        <f t="shared" si="82"/>
        <v>01/31</v>
      </c>
      <c r="F1028" s="3">
        <f t="shared" si="83"/>
        <v>2019</v>
      </c>
      <c r="G1028" s="2">
        <v>7281.74</v>
      </c>
      <c r="H1028" s="2">
        <v>7183.08</v>
      </c>
      <c r="I1028" s="2">
        <v>7208.17</v>
      </c>
      <c r="J1028" s="2">
        <v>7303.12</v>
      </c>
      <c r="K1028" s="2">
        <v>7205.95</v>
      </c>
      <c r="L1028" s="6" t="str">
        <f t="shared" si="84"/>
        <v>Up</v>
      </c>
    </row>
    <row r="1029" spans="2:12" x14ac:dyDescent="0.25">
      <c r="B1029" s="1">
        <v>43497</v>
      </c>
      <c r="C1029" s="3">
        <f t="shared" si="80"/>
        <v>2</v>
      </c>
      <c r="D1029" s="3">
        <f t="shared" si="81"/>
        <v>1</v>
      </c>
      <c r="E1029" s="3" t="str">
        <f t="shared" si="82"/>
        <v>02/01</v>
      </c>
      <c r="F1029" s="3">
        <f t="shared" si="83"/>
        <v>2019</v>
      </c>
      <c r="G1029" s="2">
        <v>7263.87</v>
      </c>
      <c r="H1029" s="2">
        <v>7281.74</v>
      </c>
      <c r="I1029" s="2">
        <v>7256.37</v>
      </c>
      <c r="J1029" s="2">
        <v>7299.94</v>
      </c>
      <c r="K1029" s="2">
        <v>7243.41</v>
      </c>
      <c r="L1029" s="6" t="str">
        <f t="shared" si="84"/>
        <v>Down</v>
      </c>
    </row>
    <row r="1030" spans="2:12" x14ac:dyDescent="0.25">
      <c r="B1030" s="1">
        <v>43500</v>
      </c>
      <c r="C1030" s="3">
        <f t="shared" si="80"/>
        <v>2</v>
      </c>
      <c r="D1030" s="3">
        <f t="shared" si="81"/>
        <v>4</v>
      </c>
      <c r="E1030" s="3" t="str">
        <f t="shared" si="82"/>
        <v>02/04</v>
      </c>
      <c r="F1030" s="3">
        <f t="shared" si="83"/>
        <v>2019</v>
      </c>
      <c r="G1030" s="2">
        <v>7347.54</v>
      </c>
      <c r="H1030" s="2">
        <v>7263.87</v>
      </c>
      <c r="I1030" s="2">
        <v>7266.28</v>
      </c>
      <c r="J1030" s="2">
        <v>7348.23</v>
      </c>
      <c r="K1030" s="2">
        <v>7261.07</v>
      </c>
      <c r="L1030" s="6" t="str">
        <f t="shared" si="84"/>
        <v>Up</v>
      </c>
    </row>
    <row r="1031" spans="2:12" x14ac:dyDescent="0.25">
      <c r="B1031" s="1">
        <v>43501</v>
      </c>
      <c r="C1031" s="3">
        <f t="shared" si="80"/>
        <v>2</v>
      </c>
      <c r="D1031" s="3">
        <f t="shared" si="81"/>
        <v>5</v>
      </c>
      <c r="E1031" s="3" t="str">
        <f t="shared" si="82"/>
        <v>02/05</v>
      </c>
      <c r="F1031" s="3">
        <f t="shared" si="83"/>
        <v>2019</v>
      </c>
      <c r="G1031" s="2">
        <v>7402.08</v>
      </c>
      <c r="H1031" s="2">
        <v>7347.54</v>
      </c>
      <c r="I1031" s="2">
        <v>7356.34</v>
      </c>
      <c r="J1031" s="2">
        <v>7408.68</v>
      </c>
      <c r="K1031" s="2">
        <v>7355.36</v>
      </c>
      <c r="L1031" s="6" t="str">
        <f t="shared" si="84"/>
        <v>Up</v>
      </c>
    </row>
    <row r="1032" spans="2:12" x14ac:dyDescent="0.25">
      <c r="B1032" s="1">
        <v>43502</v>
      </c>
      <c r="C1032" s="3">
        <f t="shared" si="80"/>
        <v>2</v>
      </c>
      <c r="D1032" s="3">
        <f t="shared" si="81"/>
        <v>6</v>
      </c>
      <c r="E1032" s="3" t="str">
        <f t="shared" si="82"/>
        <v>02/06</v>
      </c>
      <c r="F1032" s="3">
        <f t="shared" si="83"/>
        <v>2019</v>
      </c>
      <c r="G1032" s="2">
        <v>7375.28</v>
      </c>
      <c r="H1032" s="2">
        <v>7402.08</v>
      </c>
      <c r="I1032" s="2">
        <v>7400.44</v>
      </c>
      <c r="J1032" s="2">
        <v>7410.77</v>
      </c>
      <c r="K1032" s="2">
        <v>7346.72</v>
      </c>
      <c r="L1032" s="6" t="str">
        <f t="shared" si="84"/>
        <v>Down</v>
      </c>
    </row>
    <row r="1033" spans="2:12" x14ac:dyDescent="0.25">
      <c r="B1033" s="1">
        <v>43503</v>
      </c>
      <c r="C1033" s="3">
        <f t="shared" si="80"/>
        <v>2</v>
      </c>
      <c r="D1033" s="3">
        <f t="shared" si="81"/>
        <v>7</v>
      </c>
      <c r="E1033" s="3" t="str">
        <f t="shared" si="82"/>
        <v>02/07</v>
      </c>
      <c r="F1033" s="3">
        <f t="shared" si="83"/>
        <v>2019</v>
      </c>
      <c r="G1033" s="2">
        <v>7288.35</v>
      </c>
      <c r="H1033" s="2">
        <v>7375.28</v>
      </c>
      <c r="I1033" s="2">
        <v>7316.5</v>
      </c>
      <c r="J1033" s="2">
        <v>7336.74</v>
      </c>
      <c r="K1033" s="2">
        <v>7235.05</v>
      </c>
      <c r="L1033" s="6" t="str">
        <f t="shared" si="84"/>
        <v>Down</v>
      </c>
    </row>
    <row r="1034" spans="2:12" x14ac:dyDescent="0.25">
      <c r="B1034" s="1">
        <v>43504</v>
      </c>
      <c r="C1034" s="3">
        <f t="shared" si="80"/>
        <v>2</v>
      </c>
      <c r="D1034" s="3">
        <f t="shared" si="81"/>
        <v>8</v>
      </c>
      <c r="E1034" s="3" t="str">
        <f t="shared" si="82"/>
        <v>02/08</v>
      </c>
      <c r="F1034" s="3">
        <f t="shared" si="83"/>
        <v>2019</v>
      </c>
      <c r="G1034" s="2">
        <v>7298.2</v>
      </c>
      <c r="H1034" s="2">
        <v>7288.35</v>
      </c>
      <c r="I1034" s="2">
        <v>7232.3</v>
      </c>
      <c r="J1034" s="2">
        <v>7299.44</v>
      </c>
      <c r="K1034" s="2">
        <v>7225.14</v>
      </c>
      <c r="L1034" s="6" t="str">
        <f t="shared" si="84"/>
        <v>Up</v>
      </c>
    </row>
    <row r="1035" spans="2:12" x14ac:dyDescent="0.25">
      <c r="B1035" s="1">
        <v>43507</v>
      </c>
      <c r="C1035" s="3">
        <f t="shared" si="80"/>
        <v>2</v>
      </c>
      <c r="D1035" s="3">
        <f t="shared" si="81"/>
        <v>11</v>
      </c>
      <c r="E1035" s="3" t="str">
        <f t="shared" si="82"/>
        <v>02/11</v>
      </c>
      <c r="F1035" s="3">
        <f t="shared" si="83"/>
        <v>2019</v>
      </c>
      <c r="G1035" s="2">
        <v>7307.9</v>
      </c>
      <c r="H1035" s="2">
        <v>7298.2</v>
      </c>
      <c r="I1035" s="2">
        <v>7327.37</v>
      </c>
      <c r="J1035" s="2">
        <v>7343.56</v>
      </c>
      <c r="K1035" s="2">
        <v>7290.03</v>
      </c>
      <c r="L1035" s="6" t="str">
        <f t="shared" si="84"/>
        <v>Up</v>
      </c>
    </row>
    <row r="1036" spans="2:12" x14ac:dyDescent="0.25">
      <c r="B1036" s="1">
        <v>43508</v>
      </c>
      <c r="C1036" s="3">
        <f t="shared" si="80"/>
        <v>2</v>
      </c>
      <c r="D1036" s="3">
        <f t="shared" si="81"/>
        <v>12</v>
      </c>
      <c r="E1036" s="3" t="str">
        <f t="shared" si="82"/>
        <v>02/12</v>
      </c>
      <c r="F1036" s="3">
        <f t="shared" si="83"/>
        <v>2019</v>
      </c>
      <c r="G1036" s="2">
        <v>7414.62</v>
      </c>
      <c r="H1036" s="2">
        <v>7307.9</v>
      </c>
      <c r="I1036" s="2">
        <v>7358.85</v>
      </c>
      <c r="J1036" s="2">
        <v>7419.43</v>
      </c>
      <c r="K1036" s="2">
        <v>7349.8</v>
      </c>
      <c r="L1036" s="6" t="str">
        <f t="shared" si="84"/>
        <v>Up</v>
      </c>
    </row>
    <row r="1037" spans="2:12" x14ac:dyDescent="0.25">
      <c r="B1037" s="1">
        <v>43509</v>
      </c>
      <c r="C1037" s="3">
        <f t="shared" si="80"/>
        <v>2</v>
      </c>
      <c r="D1037" s="3">
        <f t="shared" si="81"/>
        <v>13</v>
      </c>
      <c r="E1037" s="3" t="str">
        <f t="shared" si="82"/>
        <v>02/13</v>
      </c>
      <c r="F1037" s="3">
        <f t="shared" si="83"/>
        <v>2019</v>
      </c>
      <c r="G1037" s="2">
        <v>7420.38</v>
      </c>
      <c r="H1037" s="2">
        <v>7414.62</v>
      </c>
      <c r="I1037" s="2">
        <v>7437.46</v>
      </c>
      <c r="J1037" s="2">
        <v>7461.66</v>
      </c>
      <c r="K1037" s="2">
        <v>7413.84</v>
      </c>
      <c r="L1037" s="6" t="str">
        <f t="shared" si="84"/>
        <v>Up</v>
      </c>
    </row>
    <row r="1038" spans="2:12" x14ac:dyDescent="0.25">
      <c r="B1038" s="1">
        <v>43510</v>
      </c>
      <c r="C1038" s="3">
        <f t="shared" si="80"/>
        <v>2</v>
      </c>
      <c r="D1038" s="3">
        <f t="shared" si="81"/>
        <v>14</v>
      </c>
      <c r="E1038" s="3" t="str">
        <f t="shared" si="82"/>
        <v>02/14</v>
      </c>
      <c r="F1038" s="3">
        <f t="shared" si="83"/>
        <v>2019</v>
      </c>
      <c r="G1038" s="2">
        <v>7426.95</v>
      </c>
      <c r="H1038" s="2">
        <v>7420.38</v>
      </c>
      <c r="I1038" s="2">
        <v>7390.25</v>
      </c>
      <c r="J1038" s="2">
        <v>7454.42</v>
      </c>
      <c r="K1038" s="2">
        <v>7375.71</v>
      </c>
      <c r="L1038" s="6" t="str">
        <f t="shared" si="84"/>
        <v>Up</v>
      </c>
    </row>
    <row r="1039" spans="2:12" x14ac:dyDescent="0.25">
      <c r="B1039" s="1">
        <v>43511</v>
      </c>
      <c r="C1039" s="3">
        <f t="shared" si="80"/>
        <v>2</v>
      </c>
      <c r="D1039" s="3">
        <f t="shared" si="81"/>
        <v>15</v>
      </c>
      <c r="E1039" s="3" t="str">
        <f t="shared" si="82"/>
        <v>02/15</v>
      </c>
      <c r="F1039" s="3">
        <f t="shared" si="83"/>
        <v>2019</v>
      </c>
      <c r="G1039" s="2">
        <v>7472.41</v>
      </c>
      <c r="H1039" s="2">
        <v>7426.95</v>
      </c>
      <c r="I1039" s="2">
        <v>7468.57</v>
      </c>
      <c r="J1039" s="2">
        <v>7477.28</v>
      </c>
      <c r="K1039" s="2">
        <v>7440.26</v>
      </c>
      <c r="L1039" s="6" t="str">
        <f t="shared" si="84"/>
        <v>Up</v>
      </c>
    </row>
    <row r="1040" spans="2:12" x14ac:dyDescent="0.25">
      <c r="B1040" s="1">
        <v>43515</v>
      </c>
      <c r="C1040" s="3">
        <f t="shared" si="80"/>
        <v>2</v>
      </c>
      <c r="D1040" s="3">
        <f t="shared" si="81"/>
        <v>19</v>
      </c>
      <c r="E1040" s="3" t="str">
        <f t="shared" si="82"/>
        <v>02/19</v>
      </c>
      <c r="F1040" s="3">
        <f t="shared" si="83"/>
        <v>2019</v>
      </c>
      <c r="G1040" s="2">
        <v>7486.77</v>
      </c>
      <c r="H1040" s="2">
        <v>7472.41</v>
      </c>
      <c r="I1040" s="2">
        <v>7450.75</v>
      </c>
      <c r="J1040" s="2">
        <v>7507.79</v>
      </c>
      <c r="K1040" s="2">
        <v>7450.27</v>
      </c>
      <c r="L1040" s="6" t="str">
        <f t="shared" si="84"/>
        <v>Up</v>
      </c>
    </row>
    <row r="1041" spans="2:12" x14ac:dyDescent="0.25">
      <c r="B1041" s="1">
        <v>43516</v>
      </c>
      <c r="C1041" s="3">
        <f t="shared" si="80"/>
        <v>2</v>
      </c>
      <c r="D1041" s="3">
        <f t="shared" si="81"/>
        <v>20</v>
      </c>
      <c r="E1041" s="3" t="str">
        <f t="shared" si="82"/>
        <v>02/20</v>
      </c>
      <c r="F1041" s="3">
        <f t="shared" si="83"/>
        <v>2019</v>
      </c>
      <c r="G1041" s="2">
        <v>7489.07</v>
      </c>
      <c r="H1041" s="2">
        <v>7486.77</v>
      </c>
      <c r="I1041" s="2">
        <v>7490.31</v>
      </c>
      <c r="J1041" s="2">
        <v>7513.7</v>
      </c>
      <c r="K1041" s="2">
        <v>7455.25</v>
      </c>
      <c r="L1041" s="6" t="str">
        <f t="shared" si="84"/>
        <v>Up</v>
      </c>
    </row>
    <row r="1042" spans="2:12" x14ac:dyDescent="0.25">
      <c r="B1042" s="1">
        <v>43517</v>
      </c>
      <c r="C1042" s="3">
        <f t="shared" si="80"/>
        <v>2</v>
      </c>
      <c r="D1042" s="3">
        <f t="shared" si="81"/>
        <v>21</v>
      </c>
      <c r="E1042" s="3" t="str">
        <f t="shared" si="82"/>
        <v>02/21</v>
      </c>
      <c r="F1042" s="3">
        <f t="shared" si="83"/>
        <v>2019</v>
      </c>
      <c r="G1042" s="2">
        <v>7459.71</v>
      </c>
      <c r="H1042" s="2">
        <v>7489.07</v>
      </c>
      <c r="I1042" s="2">
        <v>7475.41</v>
      </c>
      <c r="J1042" s="2">
        <v>7485.75</v>
      </c>
      <c r="K1042" s="2">
        <v>7430.89</v>
      </c>
      <c r="L1042" s="6" t="str">
        <f t="shared" si="84"/>
        <v>Down</v>
      </c>
    </row>
    <row r="1043" spans="2:12" x14ac:dyDescent="0.25">
      <c r="B1043" s="1">
        <v>43518</v>
      </c>
      <c r="C1043" s="3">
        <f t="shared" si="80"/>
        <v>2</v>
      </c>
      <c r="D1043" s="3">
        <f t="shared" si="81"/>
        <v>22</v>
      </c>
      <c r="E1043" s="3" t="str">
        <f t="shared" si="82"/>
        <v>02/22</v>
      </c>
      <c r="F1043" s="3">
        <f t="shared" si="83"/>
        <v>2019</v>
      </c>
      <c r="G1043" s="2">
        <v>7527.54</v>
      </c>
      <c r="H1043" s="2">
        <v>7459.71</v>
      </c>
      <c r="I1043" s="2">
        <v>7481.63</v>
      </c>
      <c r="J1043" s="2">
        <v>7527.54</v>
      </c>
      <c r="K1043" s="2">
        <v>7479.01</v>
      </c>
      <c r="L1043" s="6" t="str">
        <f t="shared" si="84"/>
        <v>Up</v>
      </c>
    </row>
    <row r="1044" spans="2:12" x14ac:dyDescent="0.25">
      <c r="B1044" s="1">
        <v>43521</v>
      </c>
      <c r="C1044" s="3">
        <f t="shared" si="80"/>
        <v>2</v>
      </c>
      <c r="D1044" s="3">
        <f t="shared" si="81"/>
        <v>25</v>
      </c>
      <c r="E1044" s="3" t="str">
        <f t="shared" si="82"/>
        <v>02/25</v>
      </c>
      <c r="F1044" s="3">
        <f t="shared" si="83"/>
        <v>2019</v>
      </c>
      <c r="G1044" s="2">
        <v>7554.46</v>
      </c>
      <c r="H1044" s="2">
        <v>7527.54</v>
      </c>
      <c r="I1044" s="2">
        <v>7585.3</v>
      </c>
      <c r="J1044" s="2">
        <v>7602.69</v>
      </c>
      <c r="K1044" s="2">
        <v>7551.61</v>
      </c>
      <c r="L1044" s="6" t="str">
        <f t="shared" si="84"/>
        <v>Up</v>
      </c>
    </row>
    <row r="1045" spans="2:12" x14ac:dyDescent="0.25">
      <c r="B1045" s="1">
        <v>43522</v>
      </c>
      <c r="C1045" s="3">
        <f t="shared" si="80"/>
        <v>2</v>
      </c>
      <c r="D1045" s="3">
        <f t="shared" si="81"/>
        <v>26</v>
      </c>
      <c r="E1045" s="3" t="str">
        <f t="shared" si="82"/>
        <v>02/26</v>
      </c>
      <c r="F1045" s="3">
        <f t="shared" si="83"/>
        <v>2019</v>
      </c>
      <c r="G1045" s="2">
        <v>7549.3</v>
      </c>
      <c r="H1045" s="2">
        <v>7554.46</v>
      </c>
      <c r="I1045" s="2">
        <v>7535.29</v>
      </c>
      <c r="J1045" s="2">
        <v>7573.22</v>
      </c>
      <c r="K1045" s="2">
        <v>7524.31</v>
      </c>
      <c r="L1045" s="6" t="str">
        <f t="shared" si="84"/>
        <v>Down</v>
      </c>
    </row>
    <row r="1046" spans="2:12" x14ac:dyDescent="0.25">
      <c r="B1046" s="1">
        <v>43523</v>
      </c>
      <c r="C1046" s="3">
        <f t="shared" si="80"/>
        <v>2</v>
      </c>
      <c r="D1046" s="3">
        <f t="shared" si="81"/>
        <v>27</v>
      </c>
      <c r="E1046" s="3" t="str">
        <f t="shared" si="82"/>
        <v>02/27</v>
      </c>
      <c r="F1046" s="3">
        <f t="shared" si="83"/>
        <v>2019</v>
      </c>
      <c r="G1046" s="2">
        <v>7554.51</v>
      </c>
      <c r="H1046" s="2">
        <v>7549.3</v>
      </c>
      <c r="I1046" s="2">
        <v>7526.42</v>
      </c>
      <c r="J1046" s="2">
        <v>7562.29</v>
      </c>
      <c r="K1046" s="2">
        <v>7485.39</v>
      </c>
      <c r="L1046" s="6" t="str">
        <f t="shared" si="84"/>
        <v>Up</v>
      </c>
    </row>
    <row r="1047" spans="2:12" x14ac:dyDescent="0.25">
      <c r="B1047" s="1">
        <v>43524</v>
      </c>
      <c r="C1047" s="3">
        <f t="shared" si="80"/>
        <v>2</v>
      </c>
      <c r="D1047" s="3">
        <f t="shared" si="81"/>
        <v>28</v>
      </c>
      <c r="E1047" s="3" t="str">
        <f t="shared" si="82"/>
        <v>02/28</v>
      </c>
      <c r="F1047" s="3">
        <f t="shared" si="83"/>
        <v>2019</v>
      </c>
      <c r="G1047" s="2">
        <v>7532.53</v>
      </c>
      <c r="H1047" s="2">
        <v>7554.51</v>
      </c>
      <c r="I1047" s="2">
        <v>7533.31</v>
      </c>
      <c r="J1047" s="2">
        <v>7561.9</v>
      </c>
      <c r="K1047" s="2">
        <v>7516.48</v>
      </c>
      <c r="L1047" s="6" t="str">
        <f t="shared" si="84"/>
        <v>Down</v>
      </c>
    </row>
    <row r="1048" spans="2:12" x14ac:dyDescent="0.25">
      <c r="B1048" s="1">
        <v>43525</v>
      </c>
      <c r="C1048" s="3">
        <f t="shared" si="80"/>
        <v>3</v>
      </c>
      <c r="D1048" s="3">
        <f t="shared" si="81"/>
        <v>1</v>
      </c>
      <c r="E1048" s="3" t="str">
        <f t="shared" si="82"/>
        <v>03/01</v>
      </c>
      <c r="F1048" s="3">
        <f t="shared" si="83"/>
        <v>2019</v>
      </c>
      <c r="G1048" s="2">
        <v>7595.35</v>
      </c>
      <c r="H1048" s="2">
        <v>7532.53</v>
      </c>
      <c r="I1048" s="2">
        <v>7587.45</v>
      </c>
      <c r="J1048" s="2">
        <v>7603.04</v>
      </c>
      <c r="K1048" s="2">
        <v>7540.75</v>
      </c>
      <c r="L1048" s="6" t="str">
        <f t="shared" si="84"/>
        <v>Up</v>
      </c>
    </row>
    <row r="1049" spans="2:12" x14ac:dyDescent="0.25">
      <c r="B1049" s="1">
        <v>43528</v>
      </c>
      <c r="C1049" s="3">
        <f t="shared" si="80"/>
        <v>3</v>
      </c>
      <c r="D1049" s="3">
        <f t="shared" si="81"/>
        <v>4</v>
      </c>
      <c r="E1049" s="3" t="str">
        <f t="shared" si="82"/>
        <v>03/04</v>
      </c>
      <c r="F1049" s="3">
        <f t="shared" si="83"/>
        <v>2019</v>
      </c>
      <c r="G1049" s="2">
        <v>7577.57</v>
      </c>
      <c r="H1049" s="2">
        <v>7595.35</v>
      </c>
      <c r="I1049" s="2">
        <v>7636.62</v>
      </c>
      <c r="J1049" s="2">
        <v>7643.66</v>
      </c>
      <c r="K1049" s="2">
        <v>7501.56</v>
      </c>
      <c r="L1049" s="6" t="str">
        <f t="shared" si="84"/>
        <v>Down</v>
      </c>
    </row>
    <row r="1050" spans="2:12" x14ac:dyDescent="0.25">
      <c r="B1050" s="1">
        <v>43529</v>
      </c>
      <c r="C1050" s="3">
        <f t="shared" si="80"/>
        <v>3</v>
      </c>
      <c r="D1050" s="3">
        <f t="shared" si="81"/>
        <v>5</v>
      </c>
      <c r="E1050" s="3" t="str">
        <f t="shared" si="82"/>
        <v>03/05</v>
      </c>
      <c r="F1050" s="3">
        <f t="shared" si="83"/>
        <v>2019</v>
      </c>
      <c r="G1050" s="2">
        <v>7576.36</v>
      </c>
      <c r="H1050" s="2">
        <v>7577.57</v>
      </c>
      <c r="I1050" s="2">
        <v>7582.29</v>
      </c>
      <c r="J1050" s="2">
        <v>7598.66</v>
      </c>
      <c r="K1050" s="2">
        <v>7543.54</v>
      </c>
      <c r="L1050" s="6" t="str">
        <f t="shared" si="84"/>
        <v>Down</v>
      </c>
    </row>
    <row r="1051" spans="2:12" x14ac:dyDescent="0.25">
      <c r="B1051" s="1">
        <v>43530</v>
      </c>
      <c r="C1051" s="3">
        <f t="shared" si="80"/>
        <v>3</v>
      </c>
      <c r="D1051" s="3">
        <f t="shared" si="81"/>
        <v>6</v>
      </c>
      <c r="E1051" s="3" t="str">
        <f t="shared" si="82"/>
        <v>03/06</v>
      </c>
      <c r="F1051" s="3">
        <f t="shared" si="83"/>
        <v>2019</v>
      </c>
      <c r="G1051" s="2">
        <v>7505.92</v>
      </c>
      <c r="H1051" s="2">
        <v>7576.36</v>
      </c>
      <c r="I1051" s="2">
        <v>7575.38</v>
      </c>
      <c r="J1051" s="2">
        <v>7579.02</v>
      </c>
      <c r="K1051" s="2">
        <v>7499.87</v>
      </c>
      <c r="L1051" s="6" t="str">
        <f t="shared" si="84"/>
        <v>Down</v>
      </c>
    </row>
    <row r="1052" spans="2:12" x14ac:dyDescent="0.25">
      <c r="B1052" s="1">
        <v>43531</v>
      </c>
      <c r="C1052" s="3">
        <f t="shared" si="80"/>
        <v>3</v>
      </c>
      <c r="D1052" s="3">
        <f t="shared" si="81"/>
        <v>7</v>
      </c>
      <c r="E1052" s="3" t="str">
        <f t="shared" si="82"/>
        <v>03/07</v>
      </c>
      <c r="F1052" s="3">
        <f t="shared" si="83"/>
        <v>2019</v>
      </c>
      <c r="G1052" s="2">
        <v>7421.46</v>
      </c>
      <c r="H1052" s="2">
        <v>7505.92</v>
      </c>
      <c r="I1052" s="2">
        <v>7483.79</v>
      </c>
      <c r="J1052" s="2">
        <v>7489.08</v>
      </c>
      <c r="K1052" s="2">
        <v>7397.19</v>
      </c>
      <c r="L1052" s="6" t="str">
        <f t="shared" si="84"/>
        <v>Down</v>
      </c>
    </row>
    <row r="1053" spans="2:12" x14ac:dyDescent="0.25">
      <c r="B1053" s="1">
        <v>43532</v>
      </c>
      <c r="C1053" s="3">
        <f t="shared" si="80"/>
        <v>3</v>
      </c>
      <c r="D1053" s="3">
        <f t="shared" si="81"/>
        <v>8</v>
      </c>
      <c r="E1053" s="3" t="str">
        <f t="shared" si="82"/>
        <v>03/08</v>
      </c>
      <c r="F1053" s="3">
        <f t="shared" si="83"/>
        <v>2019</v>
      </c>
      <c r="G1053" s="2">
        <v>7408.14</v>
      </c>
      <c r="H1053" s="2">
        <v>7421.46</v>
      </c>
      <c r="I1053" s="2">
        <v>7334.35</v>
      </c>
      <c r="J1053" s="2">
        <v>7411.52</v>
      </c>
      <c r="K1053" s="2">
        <v>7332.92</v>
      </c>
      <c r="L1053" s="6" t="str">
        <f t="shared" si="84"/>
        <v>Down</v>
      </c>
    </row>
    <row r="1054" spans="2:12" x14ac:dyDescent="0.25">
      <c r="B1054" s="1">
        <v>43535</v>
      </c>
      <c r="C1054" s="3">
        <f t="shared" si="80"/>
        <v>3</v>
      </c>
      <c r="D1054" s="3">
        <f t="shared" si="81"/>
        <v>11</v>
      </c>
      <c r="E1054" s="3" t="str">
        <f t="shared" si="82"/>
        <v>03/11</v>
      </c>
      <c r="F1054" s="3">
        <f t="shared" si="83"/>
        <v>2019</v>
      </c>
      <c r="G1054" s="2">
        <v>7558.06</v>
      </c>
      <c r="H1054" s="2">
        <v>7408.14</v>
      </c>
      <c r="I1054" s="2">
        <v>7442.56</v>
      </c>
      <c r="J1054" s="2">
        <v>7558.23</v>
      </c>
      <c r="K1054" s="2">
        <v>7442.4</v>
      </c>
      <c r="L1054" s="6" t="str">
        <f t="shared" si="84"/>
        <v>Up</v>
      </c>
    </row>
    <row r="1055" spans="2:12" x14ac:dyDescent="0.25">
      <c r="B1055" s="1">
        <v>43536</v>
      </c>
      <c r="C1055" s="3">
        <f t="shared" si="80"/>
        <v>3</v>
      </c>
      <c r="D1055" s="3">
        <f t="shared" si="81"/>
        <v>12</v>
      </c>
      <c r="E1055" s="3" t="str">
        <f t="shared" si="82"/>
        <v>03/12</v>
      </c>
      <c r="F1055" s="3">
        <f t="shared" si="83"/>
        <v>2019</v>
      </c>
      <c r="G1055" s="2">
        <v>7591.03</v>
      </c>
      <c r="H1055" s="2">
        <v>7558.06</v>
      </c>
      <c r="I1055" s="2">
        <v>7571.85</v>
      </c>
      <c r="J1055" s="2">
        <v>7611.13</v>
      </c>
      <c r="K1055" s="2">
        <v>7560.46</v>
      </c>
      <c r="L1055" s="6" t="str">
        <f t="shared" si="84"/>
        <v>Up</v>
      </c>
    </row>
    <row r="1056" spans="2:12" x14ac:dyDescent="0.25">
      <c r="B1056" s="1">
        <v>43537</v>
      </c>
      <c r="C1056" s="3">
        <f t="shared" si="80"/>
        <v>3</v>
      </c>
      <c r="D1056" s="3">
        <f t="shared" si="81"/>
        <v>13</v>
      </c>
      <c r="E1056" s="3" t="str">
        <f t="shared" si="82"/>
        <v>03/13</v>
      </c>
      <c r="F1056" s="3">
        <f t="shared" si="83"/>
        <v>2019</v>
      </c>
      <c r="G1056" s="2">
        <v>7643.41</v>
      </c>
      <c r="H1056" s="2">
        <v>7591.03</v>
      </c>
      <c r="I1056" s="2">
        <v>7621.38</v>
      </c>
      <c r="J1056" s="2">
        <v>7677.07</v>
      </c>
      <c r="K1056" s="2">
        <v>7619.46</v>
      </c>
      <c r="L1056" s="6" t="str">
        <f t="shared" si="84"/>
        <v>Up</v>
      </c>
    </row>
    <row r="1057" spans="2:12" x14ac:dyDescent="0.25">
      <c r="B1057" s="1">
        <v>43538</v>
      </c>
      <c r="C1057" s="3">
        <f t="shared" si="80"/>
        <v>3</v>
      </c>
      <c r="D1057" s="3">
        <f t="shared" si="81"/>
        <v>14</v>
      </c>
      <c r="E1057" s="3" t="str">
        <f t="shared" si="82"/>
        <v>03/14</v>
      </c>
      <c r="F1057" s="3">
        <f t="shared" si="83"/>
        <v>2019</v>
      </c>
      <c r="G1057" s="2">
        <v>7630.91</v>
      </c>
      <c r="H1057" s="2">
        <v>7643.41</v>
      </c>
      <c r="I1057" s="2">
        <v>7644.79</v>
      </c>
      <c r="J1057" s="2">
        <v>7653.1</v>
      </c>
      <c r="K1057" s="2">
        <v>7627.02</v>
      </c>
      <c r="L1057" s="6" t="str">
        <f t="shared" si="84"/>
        <v>Down</v>
      </c>
    </row>
    <row r="1058" spans="2:12" x14ac:dyDescent="0.25">
      <c r="B1058" s="1">
        <v>43539</v>
      </c>
      <c r="C1058" s="3">
        <f t="shared" si="80"/>
        <v>3</v>
      </c>
      <c r="D1058" s="3">
        <f t="shared" si="81"/>
        <v>15</v>
      </c>
      <c r="E1058" s="3" t="str">
        <f t="shared" si="82"/>
        <v>03/15</v>
      </c>
      <c r="F1058" s="3">
        <f t="shared" si="83"/>
        <v>2019</v>
      </c>
      <c r="G1058" s="2">
        <v>7688.53</v>
      </c>
      <c r="H1058" s="2">
        <v>7630.91</v>
      </c>
      <c r="I1058" s="2">
        <v>7658.41</v>
      </c>
      <c r="J1058" s="2">
        <v>7714.96</v>
      </c>
      <c r="K1058" s="2">
        <v>7652.04</v>
      </c>
      <c r="L1058" s="6" t="str">
        <f t="shared" si="84"/>
        <v>Up</v>
      </c>
    </row>
    <row r="1059" spans="2:12" x14ac:dyDescent="0.25">
      <c r="B1059" s="1">
        <v>43542</v>
      </c>
      <c r="C1059" s="3">
        <f t="shared" si="80"/>
        <v>3</v>
      </c>
      <c r="D1059" s="3">
        <f t="shared" si="81"/>
        <v>18</v>
      </c>
      <c r="E1059" s="3" t="str">
        <f t="shared" si="82"/>
        <v>03/18</v>
      </c>
      <c r="F1059" s="3">
        <f t="shared" si="83"/>
        <v>2019</v>
      </c>
      <c r="G1059" s="2">
        <v>7714.48</v>
      </c>
      <c r="H1059" s="2">
        <v>7688.53</v>
      </c>
      <c r="I1059" s="2">
        <v>7696.38</v>
      </c>
      <c r="J1059" s="2">
        <v>7737.67</v>
      </c>
      <c r="K1059" s="2">
        <v>7677.74</v>
      </c>
      <c r="L1059" s="6" t="str">
        <f t="shared" si="84"/>
        <v>Up</v>
      </c>
    </row>
    <row r="1060" spans="2:12" x14ac:dyDescent="0.25">
      <c r="B1060" s="1">
        <v>43543</v>
      </c>
      <c r="C1060" s="3">
        <f t="shared" si="80"/>
        <v>3</v>
      </c>
      <c r="D1060" s="3">
        <f t="shared" si="81"/>
        <v>19</v>
      </c>
      <c r="E1060" s="3" t="str">
        <f t="shared" si="82"/>
        <v>03/19</v>
      </c>
      <c r="F1060" s="3">
        <f t="shared" si="83"/>
        <v>2019</v>
      </c>
      <c r="G1060" s="2">
        <v>7723.95</v>
      </c>
      <c r="H1060" s="2">
        <v>7714.48</v>
      </c>
      <c r="I1060" s="2">
        <v>7747.4</v>
      </c>
      <c r="J1060" s="2">
        <v>7767.89</v>
      </c>
      <c r="K1060" s="2">
        <v>7699.15</v>
      </c>
      <c r="L1060" s="6" t="str">
        <f t="shared" si="84"/>
        <v>Up</v>
      </c>
    </row>
    <row r="1061" spans="2:12" x14ac:dyDescent="0.25">
      <c r="B1061" s="1">
        <v>43544</v>
      </c>
      <c r="C1061" s="3">
        <f t="shared" si="80"/>
        <v>3</v>
      </c>
      <c r="D1061" s="3">
        <f t="shared" si="81"/>
        <v>20</v>
      </c>
      <c r="E1061" s="3" t="str">
        <f t="shared" si="82"/>
        <v>03/20</v>
      </c>
      <c r="F1061" s="3">
        <f t="shared" si="83"/>
        <v>2019</v>
      </c>
      <c r="G1061" s="2">
        <v>7728.97</v>
      </c>
      <c r="H1061" s="2">
        <v>7723.95</v>
      </c>
      <c r="I1061" s="2">
        <v>7721.95</v>
      </c>
      <c r="J1061" s="2">
        <v>7779.24</v>
      </c>
      <c r="K1061" s="2">
        <v>7674.04</v>
      </c>
      <c r="L1061" s="6" t="str">
        <f t="shared" si="84"/>
        <v>Up</v>
      </c>
    </row>
    <row r="1062" spans="2:12" x14ac:dyDescent="0.25">
      <c r="B1062" s="1">
        <v>43545</v>
      </c>
      <c r="C1062" s="3">
        <f t="shared" si="80"/>
        <v>3</v>
      </c>
      <c r="D1062" s="3">
        <f t="shared" si="81"/>
        <v>21</v>
      </c>
      <c r="E1062" s="3" t="str">
        <f t="shared" si="82"/>
        <v>03/21</v>
      </c>
      <c r="F1062" s="3">
        <f t="shared" si="83"/>
        <v>2019</v>
      </c>
      <c r="G1062" s="2">
        <v>7838.96</v>
      </c>
      <c r="H1062" s="2">
        <v>7728.97</v>
      </c>
      <c r="I1062" s="2">
        <v>7705.43</v>
      </c>
      <c r="J1062" s="2">
        <v>7850.11</v>
      </c>
      <c r="K1062" s="2">
        <v>7705.43</v>
      </c>
      <c r="L1062" s="6" t="str">
        <f t="shared" si="84"/>
        <v>Up</v>
      </c>
    </row>
    <row r="1063" spans="2:12" x14ac:dyDescent="0.25">
      <c r="B1063" s="1">
        <v>43546</v>
      </c>
      <c r="C1063" s="3">
        <f t="shared" si="80"/>
        <v>3</v>
      </c>
      <c r="D1063" s="3">
        <f t="shared" si="81"/>
        <v>22</v>
      </c>
      <c r="E1063" s="3" t="str">
        <f t="shared" si="82"/>
        <v>03/22</v>
      </c>
      <c r="F1063" s="3">
        <f t="shared" si="83"/>
        <v>2019</v>
      </c>
      <c r="G1063" s="2">
        <v>7642.67</v>
      </c>
      <c r="H1063" s="2">
        <v>7838.96</v>
      </c>
      <c r="I1063" s="2">
        <v>7800.25</v>
      </c>
      <c r="J1063" s="2">
        <v>7817.83</v>
      </c>
      <c r="K1063" s="2">
        <v>7642.57</v>
      </c>
      <c r="L1063" s="6" t="str">
        <f t="shared" si="84"/>
        <v>Down</v>
      </c>
    </row>
    <row r="1064" spans="2:12" x14ac:dyDescent="0.25">
      <c r="B1064" s="1">
        <v>43549</v>
      </c>
      <c r="C1064" s="3">
        <f t="shared" si="80"/>
        <v>3</v>
      </c>
      <c r="D1064" s="3">
        <f t="shared" si="81"/>
        <v>25</v>
      </c>
      <c r="E1064" s="3" t="str">
        <f t="shared" si="82"/>
        <v>03/25</v>
      </c>
      <c r="F1064" s="3">
        <f t="shared" si="83"/>
        <v>2019</v>
      </c>
      <c r="G1064" s="2">
        <v>7637.54</v>
      </c>
      <c r="H1064" s="2">
        <v>7642.67</v>
      </c>
      <c r="I1064" s="2">
        <v>7618.98</v>
      </c>
      <c r="J1064" s="2">
        <v>7662.38</v>
      </c>
      <c r="K1064" s="2">
        <v>7579.29</v>
      </c>
      <c r="L1064" s="6" t="str">
        <f t="shared" si="84"/>
        <v>Down</v>
      </c>
    </row>
    <row r="1065" spans="2:12" x14ac:dyDescent="0.25">
      <c r="B1065" s="1">
        <v>43550</v>
      </c>
      <c r="C1065" s="3">
        <f t="shared" si="80"/>
        <v>3</v>
      </c>
      <c r="D1065" s="3">
        <f t="shared" si="81"/>
        <v>26</v>
      </c>
      <c r="E1065" s="3" t="str">
        <f t="shared" si="82"/>
        <v>03/26</v>
      </c>
      <c r="F1065" s="3">
        <f t="shared" si="83"/>
        <v>2019</v>
      </c>
      <c r="G1065" s="2">
        <v>7691.52</v>
      </c>
      <c r="H1065" s="2">
        <v>7637.54</v>
      </c>
      <c r="I1065" s="2">
        <v>7700</v>
      </c>
      <c r="J1065" s="2">
        <v>7738.17</v>
      </c>
      <c r="K1065" s="2">
        <v>7649.21</v>
      </c>
      <c r="L1065" s="6" t="str">
        <f t="shared" si="84"/>
        <v>Up</v>
      </c>
    </row>
    <row r="1066" spans="2:12" x14ac:dyDescent="0.25">
      <c r="B1066" s="1">
        <v>43551</v>
      </c>
      <c r="C1066" s="3">
        <f t="shared" si="80"/>
        <v>3</v>
      </c>
      <c r="D1066" s="3">
        <f t="shared" si="81"/>
        <v>27</v>
      </c>
      <c r="E1066" s="3" t="str">
        <f t="shared" si="82"/>
        <v>03/27</v>
      </c>
      <c r="F1066" s="3">
        <f t="shared" si="83"/>
        <v>2019</v>
      </c>
      <c r="G1066" s="2">
        <v>7643.38</v>
      </c>
      <c r="H1066" s="2">
        <v>7691.52</v>
      </c>
      <c r="I1066" s="2">
        <v>7702.05</v>
      </c>
      <c r="J1066" s="2">
        <v>7712.84</v>
      </c>
      <c r="K1066" s="2">
        <v>7582.09</v>
      </c>
      <c r="L1066" s="6" t="str">
        <f t="shared" si="84"/>
        <v>Down</v>
      </c>
    </row>
    <row r="1067" spans="2:12" x14ac:dyDescent="0.25">
      <c r="B1067" s="1">
        <v>43552</v>
      </c>
      <c r="C1067" s="3">
        <f t="shared" si="80"/>
        <v>3</v>
      </c>
      <c r="D1067" s="3">
        <f t="shared" si="81"/>
        <v>28</v>
      </c>
      <c r="E1067" s="3" t="str">
        <f t="shared" si="82"/>
        <v>03/28</v>
      </c>
      <c r="F1067" s="3">
        <f t="shared" si="83"/>
        <v>2019</v>
      </c>
      <c r="G1067" s="2">
        <v>7669.17</v>
      </c>
      <c r="H1067" s="2">
        <v>7643.38</v>
      </c>
      <c r="I1067" s="2">
        <v>7660.07</v>
      </c>
      <c r="J1067" s="2">
        <v>7689.16</v>
      </c>
      <c r="K1067" s="2">
        <v>7619.82</v>
      </c>
      <c r="L1067" s="6" t="str">
        <f t="shared" si="84"/>
        <v>Up</v>
      </c>
    </row>
    <row r="1068" spans="2:12" x14ac:dyDescent="0.25">
      <c r="B1068" s="1">
        <v>43553</v>
      </c>
      <c r="C1068" s="3">
        <f t="shared" si="80"/>
        <v>3</v>
      </c>
      <c r="D1068" s="3">
        <f t="shared" si="81"/>
        <v>29</v>
      </c>
      <c r="E1068" s="3" t="str">
        <f t="shared" si="82"/>
        <v>03/29</v>
      </c>
      <c r="F1068" s="3">
        <f t="shared" si="83"/>
        <v>2019</v>
      </c>
      <c r="G1068" s="2">
        <v>7729.32</v>
      </c>
      <c r="H1068" s="2">
        <v>7669.17</v>
      </c>
      <c r="I1068" s="2">
        <v>7726.71</v>
      </c>
      <c r="J1068" s="2">
        <v>7733.62</v>
      </c>
      <c r="K1068" s="2">
        <v>7688.51</v>
      </c>
      <c r="L1068" s="6" t="str">
        <f t="shared" si="84"/>
        <v>Up</v>
      </c>
    </row>
    <row r="1069" spans="2:12" x14ac:dyDescent="0.25">
      <c r="B1069" s="1">
        <v>43556</v>
      </c>
      <c r="C1069" s="3">
        <f t="shared" si="80"/>
        <v>4</v>
      </c>
      <c r="D1069" s="3">
        <f t="shared" si="81"/>
        <v>1</v>
      </c>
      <c r="E1069" s="3" t="str">
        <f t="shared" si="82"/>
        <v>04/01</v>
      </c>
      <c r="F1069" s="3">
        <f t="shared" si="83"/>
        <v>2019</v>
      </c>
      <c r="G1069" s="2">
        <v>7828.91</v>
      </c>
      <c r="H1069" s="2">
        <v>7729.32</v>
      </c>
      <c r="I1069" s="2">
        <v>7800.24</v>
      </c>
      <c r="J1069" s="2">
        <v>7831.45</v>
      </c>
      <c r="K1069" s="2">
        <v>7777.09</v>
      </c>
      <c r="L1069" s="6" t="str">
        <f t="shared" si="84"/>
        <v>Up</v>
      </c>
    </row>
    <row r="1070" spans="2:12" x14ac:dyDescent="0.25">
      <c r="B1070" s="1">
        <v>43557</v>
      </c>
      <c r="C1070" s="3">
        <f t="shared" si="80"/>
        <v>4</v>
      </c>
      <c r="D1070" s="3">
        <f t="shared" si="81"/>
        <v>2</v>
      </c>
      <c r="E1070" s="3" t="str">
        <f t="shared" si="82"/>
        <v>04/02</v>
      </c>
      <c r="F1070" s="3">
        <f t="shared" si="83"/>
        <v>2019</v>
      </c>
      <c r="G1070" s="2">
        <v>7848.69</v>
      </c>
      <c r="H1070" s="2">
        <v>7828.91</v>
      </c>
      <c r="I1070" s="2">
        <v>7824.61</v>
      </c>
      <c r="J1070" s="2">
        <v>7854.92</v>
      </c>
      <c r="K1070" s="2">
        <v>7811.28</v>
      </c>
      <c r="L1070" s="6" t="str">
        <f t="shared" si="84"/>
        <v>Up</v>
      </c>
    </row>
    <row r="1071" spans="2:12" x14ac:dyDescent="0.25">
      <c r="B1071" s="1">
        <v>43558</v>
      </c>
      <c r="C1071" s="3">
        <f t="shared" si="80"/>
        <v>4</v>
      </c>
      <c r="D1071" s="3">
        <f t="shared" si="81"/>
        <v>3</v>
      </c>
      <c r="E1071" s="3" t="str">
        <f t="shared" si="82"/>
        <v>04/03</v>
      </c>
      <c r="F1071" s="3">
        <f t="shared" si="83"/>
        <v>2019</v>
      </c>
      <c r="G1071" s="2">
        <v>7895.55</v>
      </c>
      <c r="H1071" s="2">
        <v>7848.69</v>
      </c>
      <c r="I1071" s="2">
        <v>7891.18</v>
      </c>
      <c r="J1071" s="2">
        <v>7938.26</v>
      </c>
      <c r="K1071" s="2">
        <v>7870.9</v>
      </c>
      <c r="L1071" s="6" t="str">
        <f t="shared" si="84"/>
        <v>Up</v>
      </c>
    </row>
    <row r="1072" spans="2:12" x14ac:dyDescent="0.25">
      <c r="B1072" s="1">
        <v>43559</v>
      </c>
      <c r="C1072" s="3">
        <f t="shared" si="80"/>
        <v>4</v>
      </c>
      <c r="D1072" s="3">
        <f t="shared" si="81"/>
        <v>4</v>
      </c>
      <c r="E1072" s="3" t="str">
        <f t="shared" si="82"/>
        <v>04/04</v>
      </c>
      <c r="F1072" s="3">
        <f t="shared" si="83"/>
        <v>2019</v>
      </c>
      <c r="G1072" s="2">
        <v>7891.78</v>
      </c>
      <c r="H1072" s="2">
        <v>7895.55</v>
      </c>
      <c r="I1072" s="2">
        <v>7894.26</v>
      </c>
      <c r="J1072" s="2">
        <v>7917.65</v>
      </c>
      <c r="K1072" s="2">
        <v>7844.96</v>
      </c>
      <c r="L1072" s="6" t="str">
        <f t="shared" si="84"/>
        <v>Down</v>
      </c>
    </row>
    <row r="1073" spans="2:12" x14ac:dyDescent="0.25">
      <c r="B1073" s="1">
        <v>43560</v>
      </c>
      <c r="C1073" s="3">
        <f t="shared" si="80"/>
        <v>4</v>
      </c>
      <c r="D1073" s="3">
        <f t="shared" si="81"/>
        <v>5</v>
      </c>
      <c r="E1073" s="3" t="str">
        <f t="shared" si="82"/>
        <v>04/05</v>
      </c>
      <c r="F1073" s="3">
        <f t="shared" si="83"/>
        <v>2019</v>
      </c>
      <c r="G1073" s="2">
        <v>7938.69</v>
      </c>
      <c r="H1073" s="2">
        <v>7891.78</v>
      </c>
      <c r="I1073" s="2">
        <v>7914.51</v>
      </c>
      <c r="J1073" s="2">
        <v>7940.45</v>
      </c>
      <c r="K1073" s="2">
        <v>7909.14</v>
      </c>
      <c r="L1073" s="6" t="str">
        <f t="shared" si="84"/>
        <v>Up</v>
      </c>
    </row>
    <row r="1074" spans="2:12" x14ac:dyDescent="0.25">
      <c r="B1074" s="1">
        <v>43563</v>
      </c>
      <c r="C1074" s="3">
        <f t="shared" si="80"/>
        <v>4</v>
      </c>
      <c r="D1074" s="3">
        <f t="shared" si="81"/>
        <v>8</v>
      </c>
      <c r="E1074" s="3" t="str">
        <f t="shared" si="82"/>
        <v>04/08</v>
      </c>
      <c r="F1074" s="3">
        <f t="shared" si="83"/>
        <v>2019</v>
      </c>
      <c r="G1074" s="2">
        <v>7953.88</v>
      </c>
      <c r="H1074" s="2">
        <v>7938.69</v>
      </c>
      <c r="I1074" s="2">
        <v>7924.89</v>
      </c>
      <c r="J1074" s="2">
        <v>7955.9</v>
      </c>
      <c r="K1074" s="2">
        <v>7891.85</v>
      </c>
      <c r="L1074" s="6" t="str">
        <f t="shared" si="84"/>
        <v>Up</v>
      </c>
    </row>
    <row r="1075" spans="2:12" x14ac:dyDescent="0.25">
      <c r="B1075" s="1">
        <v>43564</v>
      </c>
      <c r="C1075" s="3">
        <f t="shared" si="80"/>
        <v>4</v>
      </c>
      <c r="D1075" s="3">
        <f t="shared" si="81"/>
        <v>9</v>
      </c>
      <c r="E1075" s="3" t="str">
        <f t="shared" si="82"/>
        <v>04/09</v>
      </c>
      <c r="F1075" s="3">
        <f t="shared" si="83"/>
        <v>2019</v>
      </c>
      <c r="G1075" s="2">
        <v>7909.28</v>
      </c>
      <c r="H1075" s="2">
        <v>7953.88</v>
      </c>
      <c r="I1075" s="2">
        <v>7924.77</v>
      </c>
      <c r="J1075" s="2">
        <v>7945.55</v>
      </c>
      <c r="K1075" s="2">
        <v>7897.61</v>
      </c>
      <c r="L1075" s="6" t="str">
        <f t="shared" si="84"/>
        <v>Down</v>
      </c>
    </row>
    <row r="1076" spans="2:12" x14ac:dyDescent="0.25">
      <c r="B1076" s="1">
        <v>43565</v>
      </c>
      <c r="C1076" s="3">
        <f t="shared" si="80"/>
        <v>4</v>
      </c>
      <c r="D1076" s="3">
        <f t="shared" si="81"/>
        <v>10</v>
      </c>
      <c r="E1076" s="3" t="str">
        <f t="shared" si="82"/>
        <v>04/10</v>
      </c>
      <c r="F1076" s="3">
        <f t="shared" si="83"/>
        <v>2019</v>
      </c>
      <c r="G1076" s="2">
        <v>7964.24</v>
      </c>
      <c r="H1076" s="2">
        <v>7909.28</v>
      </c>
      <c r="I1076" s="2">
        <v>7922.73</v>
      </c>
      <c r="J1076" s="2">
        <v>7965.33</v>
      </c>
      <c r="K1076" s="2">
        <v>7916.9</v>
      </c>
      <c r="L1076" s="6" t="str">
        <f t="shared" si="84"/>
        <v>Up</v>
      </c>
    </row>
    <row r="1077" spans="2:12" x14ac:dyDescent="0.25">
      <c r="B1077" s="1">
        <v>43566</v>
      </c>
      <c r="C1077" s="3">
        <f t="shared" si="80"/>
        <v>4</v>
      </c>
      <c r="D1077" s="3">
        <f t="shared" si="81"/>
        <v>11</v>
      </c>
      <c r="E1077" s="3" t="str">
        <f t="shared" si="82"/>
        <v>04/11</v>
      </c>
      <c r="F1077" s="3">
        <f t="shared" si="83"/>
        <v>2019</v>
      </c>
      <c r="G1077" s="2">
        <v>7947.36</v>
      </c>
      <c r="H1077" s="2">
        <v>7964.24</v>
      </c>
      <c r="I1077" s="2">
        <v>7975.2</v>
      </c>
      <c r="J1077" s="2">
        <v>7975.2</v>
      </c>
      <c r="K1077" s="2">
        <v>7933.41</v>
      </c>
      <c r="L1077" s="6" t="str">
        <f t="shared" si="84"/>
        <v>Down</v>
      </c>
    </row>
    <row r="1078" spans="2:12" x14ac:dyDescent="0.25">
      <c r="B1078" s="1">
        <v>43567</v>
      </c>
      <c r="C1078" s="3">
        <f t="shared" si="80"/>
        <v>4</v>
      </c>
      <c r="D1078" s="3">
        <f t="shared" si="81"/>
        <v>12</v>
      </c>
      <c r="E1078" s="3" t="str">
        <f t="shared" si="82"/>
        <v>04/12</v>
      </c>
      <c r="F1078" s="3">
        <f t="shared" si="83"/>
        <v>2019</v>
      </c>
      <c r="G1078" s="2">
        <v>7984.16</v>
      </c>
      <c r="H1078" s="2">
        <v>7947.36</v>
      </c>
      <c r="I1078" s="2">
        <v>7984.15</v>
      </c>
      <c r="J1078" s="2">
        <v>7992.09</v>
      </c>
      <c r="K1078" s="2">
        <v>7952.61</v>
      </c>
      <c r="L1078" s="6" t="str">
        <f t="shared" si="84"/>
        <v>Up</v>
      </c>
    </row>
    <row r="1079" spans="2:12" x14ac:dyDescent="0.25">
      <c r="B1079" s="1">
        <v>43570</v>
      </c>
      <c r="C1079" s="3">
        <f t="shared" si="80"/>
        <v>4</v>
      </c>
      <c r="D1079" s="3">
        <f t="shared" si="81"/>
        <v>15</v>
      </c>
      <c r="E1079" s="3" t="str">
        <f t="shared" si="82"/>
        <v>04/15</v>
      </c>
      <c r="F1079" s="3">
        <f t="shared" si="83"/>
        <v>2019</v>
      </c>
      <c r="G1079" s="2">
        <v>7976.01</v>
      </c>
      <c r="H1079" s="2">
        <v>7984.16</v>
      </c>
      <c r="I1079" s="2">
        <v>7987.16</v>
      </c>
      <c r="J1079" s="2">
        <v>7993.33</v>
      </c>
      <c r="K1079" s="2">
        <v>7933.56</v>
      </c>
      <c r="L1079" s="6" t="str">
        <f t="shared" si="84"/>
        <v>Down</v>
      </c>
    </row>
    <row r="1080" spans="2:12" x14ac:dyDescent="0.25">
      <c r="B1080" s="1">
        <v>43571</v>
      </c>
      <c r="C1080" s="3">
        <f t="shared" si="80"/>
        <v>4</v>
      </c>
      <c r="D1080" s="3">
        <f t="shared" si="81"/>
        <v>16</v>
      </c>
      <c r="E1080" s="3" t="str">
        <f t="shared" si="82"/>
        <v>04/16</v>
      </c>
      <c r="F1080" s="3">
        <f t="shared" si="83"/>
        <v>2019</v>
      </c>
      <c r="G1080" s="2">
        <v>8000.23</v>
      </c>
      <c r="H1080" s="2">
        <v>7976.01</v>
      </c>
      <c r="I1080" s="2">
        <v>8000.57</v>
      </c>
      <c r="J1080" s="2">
        <v>8017.56</v>
      </c>
      <c r="K1080" s="2">
        <v>7978.81</v>
      </c>
      <c r="L1080" s="6" t="str">
        <f t="shared" si="84"/>
        <v>Up</v>
      </c>
    </row>
    <row r="1081" spans="2:12" x14ac:dyDescent="0.25">
      <c r="B1081" s="1">
        <v>43572</v>
      </c>
      <c r="C1081" s="3">
        <f t="shared" si="80"/>
        <v>4</v>
      </c>
      <c r="D1081" s="3">
        <f t="shared" si="81"/>
        <v>17</v>
      </c>
      <c r="E1081" s="3" t="str">
        <f t="shared" si="82"/>
        <v>04/17</v>
      </c>
      <c r="F1081" s="3">
        <f t="shared" si="83"/>
        <v>2019</v>
      </c>
      <c r="G1081" s="2">
        <v>7996.08</v>
      </c>
      <c r="H1081" s="2">
        <v>8000.23</v>
      </c>
      <c r="I1081" s="2">
        <v>8044.97</v>
      </c>
      <c r="J1081" s="2">
        <v>8052.4</v>
      </c>
      <c r="K1081" s="2">
        <v>7973.38</v>
      </c>
      <c r="L1081" s="6" t="str">
        <f t="shared" si="84"/>
        <v>Down</v>
      </c>
    </row>
    <row r="1082" spans="2:12" x14ac:dyDescent="0.25">
      <c r="B1082" s="1">
        <v>43573</v>
      </c>
      <c r="C1082" s="3">
        <f t="shared" si="80"/>
        <v>4</v>
      </c>
      <c r="D1082" s="3">
        <f t="shared" si="81"/>
        <v>18</v>
      </c>
      <c r="E1082" s="3" t="str">
        <f t="shared" si="82"/>
        <v>04/18</v>
      </c>
      <c r="F1082" s="3">
        <f t="shared" si="83"/>
        <v>2019</v>
      </c>
      <c r="G1082" s="2">
        <v>7998.06</v>
      </c>
      <c r="H1082" s="2">
        <v>7996.08</v>
      </c>
      <c r="I1082" s="2">
        <v>7998.45</v>
      </c>
      <c r="J1082" s="2">
        <v>8002.31</v>
      </c>
      <c r="K1082" s="2">
        <v>7950.97</v>
      </c>
      <c r="L1082" s="6" t="str">
        <f t="shared" si="84"/>
        <v>Up</v>
      </c>
    </row>
    <row r="1083" spans="2:12" x14ac:dyDescent="0.25">
      <c r="B1083" s="1">
        <v>43577</v>
      </c>
      <c r="C1083" s="3">
        <f t="shared" si="80"/>
        <v>4</v>
      </c>
      <c r="D1083" s="3">
        <f t="shared" si="81"/>
        <v>22</v>
      </c>
      <c r="E1083" s="3" t="str">
        <f t="shared" si="82"/>
        <v>04/22</v>
      </c>
      <c r="F1083" s="3">
        <f t="shared" si="83"/>
        <v>2019</v>
      </c>
      <c r="G1083" s="2">
        <v>8015.27</v>
      </c>
      <c r="H1083" s="2">
        <v>7998.06</v>
      </c>
      <c r="I1083" s="2">
        <v>7969.37</v>
      </c>
      <c r="J1083" s="2">
        <v>8017.15</v>
      </c>
      <c r="K1083" s="2">
        <v>7965.9</v>
      </c>
      <c r="L1083" s="6" t="str">
        <f t="shared" si="84"/>
        <v>Up</v>
      </c>
    </row>
    <row r="1084" spans="2:12" x14ac:dyDescent="0.25">
      <c r="B1084" s="1">
        <v>43578</v>
      </c>
      <c r="C1084" s="3">
        <f t="shared" si="80"/>
        <v>4</v>
      </c>
      <c r="D1084" s="3">
        <f t="shared" si="81"/>
        <v>23</v>
      </c>
      <c r="E1084" s="3" t="str">
        <f t="shared" si="82"/>
        <v>04/23</v>
      </c>
      <c r="F1084" s="3">
        <f t="shared" si="83"/>
        <v>2019</v>
      </c>
      <c r="G1084" s="2">
        <v>8120.82</v>
      </c>
      <c r="H1084" s="2">
        <v>8015.27</v>
      </c>
      <c r="I1084" s="2">
        <v>8026.75</v>
      </c>
      <c r="J1084" s="2">
        <v>8128.87</v>
      </c>
      <c r="K1084" s="2">
        <v>8023.81</v>
      </c>
      <c r="L1084" s="6" t="str">
        <f t="shared" si="84"/>
        <v>Up</v>
      </c>
    </row>
    <row r="1085" spans="2:12" x14ac:dyDescent="0.25">
      <c r="B1085" s="1">
        <v>43579</v>
      </c>
      <c r="C1085" s="3">
        <f t="shared" si="80"/>
        <v>4</v>
      </c>
      <c r="D1085" s="3">
        <f t="shared" si="81"/>
        <v>24</v>
      </c>
      <c r="E1085" s="3" t="str">
        <f t="shared" si="82"/>
        <v>04/24</v>
      </c>
      <c r="F1085" s="3">
        <f t="shared" si="83"/>
        <v>2019</v>
      </c>
      <c r="G1085" s="2">
        <v>8102.01</v>
      </c>
      <c r="H1085" s="2">
        <v>8120.82</v>
      </c>
      <c r="I1085" s="2">
        <v>8122.88</v>
      </c>
      <c r="J1085" s="2">
        <v>8139.55</v>
      </c>
      <c r="K1085" s="2">
        <v>8101.7</v>
      </c>
      <c r="L1085" s="6" t="str">
        <f t="shared" si="84"/>
        <v>Down</v>
      </c>
    </row>
    <row r="1086" spans="2:12" x14ac:dyDescent="0.25">
      <c r="B1086" s="1">
        <v>43580</v>
      </c>
      <c r="C1086" s="3">
        <f t="shared" si="80"/>
        <v>4</v>
      </c>
      <c r="D1086" s="3">
        <f t="shared" si="81"/>
        <v>25</v>
      </c>
      <c r="E1086" s="3" t="str">
        <f t="shared" si="82"/>
        <v>04/25</v>
      </c>
      <c r="F1086" s="3">
        <f t="shared" si="83"/>
        <v>2019</v>
      </c>
      <c r="G1086" s="2">
        <v>8118.68</v>
      </c>
      <c r="H1086" s="2">
        <v>8102.01</v>
      </c>
      <c r="I1086" s="2">
        <v>8150.85</v>
      </c>
      <c r="J1086" s="2">
        <v>8151.84</v>
      </c>
      <c r="K1086" s="2">
        <v>8075.41</v>
      </c>
      <c r="L1086" s="6" t="str">
        <f t="shared" si="84"/>
        <v>Up</v>
      </c>
    </row>
    <row r="1087" spans="2:12" x14ac:dyDescent="0.25">
      <c r="B1087" s="1">
        <v>43581</v>
      </c>
      <c r="C1087" s="3">
        <f t="shared" si="80"/>
        <v>4</v>
      </c>
      <c r="D1087" s="3">
        <f t="shared" si="81"/>
        <v>26</v>
      </c>
      <c r="E1087" s="3" t="str">
        <f t="shared" si="82"/>
        <v>04/26</v>
      </c>
      <c r="F1087" s="3">
        <f t="shared" si="83"/>
        <v>2019</v>
      </c>
      <c r="G1087" s="2">
        <v>8146.4</v>
      </c>
      <c r="H1087" s="2">
        <v>8118.68</v>
      </c>
      <c r="I1087" s="2">
        <v>8100.28</v>
      </c>
      <c r="J1087" s="2">
        <v>8146.42</v>
      </c>
      <c r="K1087" s="2">
        <v>8060.89</v>
      </c>
      <c r="L1087" s="6" t="str">
        <f t="shared" si="84"/>
        <v>Up</v>
      </c>
    </row>
    <row r="1088" spans="2:12" x14ac:dyDescent="0.25">
      <c r="B1088" s="1">
        <v>43584</v>
      </c>
      <c r="C1088" s="3">
        <f t="shared" si="80"/>
        <v>4</v>
      </c>
      <c r="D1088" s="3">
        <f t="shared" si="81"/>
        <v>29</v>
      </c>
      <c r="E1088" s="3" t="str">
        <f t="shared" si="82"/>
        <v>04/29</v>
      </c>
      <c r="F1088" s="3">
        <f t="shared" si="83"/>
        <v>2019</v>
      </c>
      <c r="G1088" s="2">
        <v>8161.85</v>
      </c>
      <c r="H1088" s="2">
        <v>8146.4</v>
      </c>
      <c r="I1088" s="2">
        <v>8147.65</v>
      </c>
      <c r="J1088" s="2">
        <v>8176.08</v>
      </c>
      <c r="K1088" s="2">
        <v>8136.41</v>
      </c>
      <c r="L1088" s="6" t="str">
        <f t="shared" si="84"/>
        <v>Up</v>
      </c>
    </row>
    <row r="1089" spans="2:12" x14ac:dyDescent="0.25">
      <c r="B1089" s="1">
        <v>43585</v>
      </c>
      <c r="C1089" s="3">
        <f t="shared" si="80"/>
        <v>4</v>
      </c>
      <c r="D1089" s="3">
        <f t="shared" si="81"/>
        <v>30</v>
      </c>
      <c r="E1089" s="3" t="str">
        <f t="shared" si="82"/>
        <v>04/30</v>
      </c>
      <c r="F1089" s="3">
        <f t="shared" si="83"/>
        <v>2019</v>
      </c>
      <c r="G1089" s="2">
        <v>8095.39</v>
      </c>
      <c r="H1089" s="2">
        <v>8161.85</v>
      </c>
      <c r="I1089" s="2">
        <v>8104.91</v>
      </c>
      <c r="J1089" s="2">
        <v>8124.61</v>
      </c>
      <c r="K1089" s="2">
        <v>8050.55</v>
      </c>
      <c r="L1089" s="6" t="str">
        <f t="shared" si="84"/>
        <v>Down</v>
      </c>
    </row>
    <row r="1090" spans="2:12" x14ac:dyDescent="0.25">
      <c r="B1090" s="1">
        <v>43586</v>
      </c>
      <c r="C1090" s="3">
        <f t="shared" ref="C1090:C1153" si="85">MONTH(B1090)</f>
        <v>5</v>
      </c>
      <c r="D1090" s="3">
        <f t="shared" ref="D1090:D1153" si="86">DAY(B1090)</f>
        <v>1</v>
      </c>
      <c r="E1090" s="3" t="str">
        <f t="shared" ref="E1090:E1153" si="87">TEXT(C1090,"00")&amp;"/"&amp;TEXT(D1090,"00")</f>
        <v>05/01</v>
      </c>
      <c r="F1090" s="3">
        <f t="shared" ref="F1090:F1153" si="88">YEAR(B1090)</f>
        <v>2019</v>
      </c>
      <c r="G1090" s="2">
        <v>8049.64</v>
      </c>
      <c r="H1090" s="2">
        <v>8095.39</v>
      </c>
      <c r="I1090" s="2">
        <v>8132.93</v>
      </c>
      <c r="J1090" s="2">
        <v>8146</v>
      </c>
      <c r="K1090" s="2">
        <v>8048.23</v>
      </c>
      <c r="L1090" s="6" t="str">
        <f t="shared" ref="L1090:L1153" si="89">IF(G1090&gt;H1090,"Up","Down")</f>
        <v>Down</v>
      </c>
    </row>
    <row r="1091" spans="2:12" x14ac:dyDescent="0.25">
      <c r="B1091" s="1">
        <v>43587</v>
      </c>
      <c r="C1091" s="3">
        <f t="shared" si="85"/>
        <v>5</v>
      </c>
      <c r="D1091" s="3">
        <f t="shared" si="86"/>
        <v>2</v>
      </c>
      <c r="E1091" s="3" t="str">
        <f t="shared" si="87"/>
        <v>05/02</v>
      </c>
      <c r="F1091" s="3">
        <f t="shared" si="88"/>
        <v>2019</v>
      </c>
      <c r="G1091" s="2">
        <v>8036.77</v>
      </c>
      <c r="H1091" s="2">
        <v>8049.64</v>
      </c>
      <c r="I1091" s="2">
        <v>8046.48</v>
      </c>
      <c r="J1091" s="2">
        <v>8094.06</v>
      </c>
      <c r="K1091" s="2">
        <v>7976.77</v>
      </c>
      <c r="L1091" s="6" t="str">
        <f t="shared" si="89"/>
        <v>Down</v>
      </c>
    </row>
    <row r="1092" spans="2:12" x14ac:dyDescent="0.25">
      <c r="B1092" s="1">
        <v>43588</v>
      </c>
      <c r="C1092" s="3">
        <f t="shared" si="85"/>
        <v>5</v>
      </c>
      <c r="D1092" s="3">
        <f t="shared" si="86"/>
        <v>3</v>
      </c>
      <c r="E1092" s="3" t="str">
        <f t="shared" si="87"/>
        <v>05/03</v>
      </c>
      <c r="F1092" s="3">
        <f t="shared" si="88"/>
        <v>2019</v>
      </c>
      <c r="G1092" s="2">
        <v>8164</v>
      </c>
      <c r="H1092" s="2">
        <v>8036.77</v>
      </c>
      <c r="I1092" s="2">
        <v>8092.88</v>
      </c>
      <c r="J1092" s="2">
        <v>8164.71</v>
      </c>
      <c r="K1092" s="2">
        <v>8084.8</v>
      </c>
      <c r="L1092" s="6" t="str">
        <f t="shared" si="89"/>
        <v>Up</v>
      </c>
    </row>
    <row r="1093" spans="2:12" x14ac:dyDescent="0.25">
      <c r="B1093" s="1">
        <v>43591</v>
      </c>
      <c r="C1093" s="3">
        <f t="shared" si="85"/>
        <v>5</v>
      </c>
      <c r="D1093" s="3">
        <f t="shared" si="86"/>
        <v>6</v>
      </c>
      <c r="E1093" s="3" t="str">
        <f t="shared" si="87"/>
        <v>05/06</v>
      </c>
      <c r="F1093" s="3">
        <f t="shared" si="88"/>
        <v>2019</v>
      </c>
      <c r="G1093" s="2">
        <v>8123.29</v>
      </c>
      <c r="H1093" s="2">
        <v>8164</v>
      </c>
      <c r="I1093" s="2">
        <v>7981.85</v>
      </c>
      <c r="J1093" s="2">
        <v>8135.54</v>
      </c>
      <c r="K1093" s="2">
        <v>7981.85</v>
      </c>
      <c r="L1093" s="6" t="str">
        <f t="shared" si="89"/>
        <v>Down</v>
      </c>
    </row>
    <row r="1094" spans="2:12" x14ac:dyDescent="0.25">
      <c r="B1094" s="1">
        <v>43592</v>
      </c>
      <c r="C1094" s="3">
        <f t="shared" si="85"/>
        <v>5</v>
      </c>
      <c r="D1094" s="3">
        <f t="shared" si="86"/>
        <v>7</v>
      </c>
      <c r="E1094" s="3" t="str">
        <f t="shared" si="87"/>
        <v>05/07</v>
      </c>
      <c r="F1094" s="3">
        <f t="shared" si="88"/>
        <v>2019</v>
      </c>
      <c r="G1094" s="2">
        <v>7963.76</v>
      </c>
      <c r="H1094" s="2">
        <v>8123.29</v>
      </c>
      <c r="I1094" s="2">
        <v>8043.52</v>
      </c>
      <c r="J1094" s="2">
        <v>8070.97</v>
      </c>
      <c r="K1094" s="2">
        <v>7899.02</v>
      </c>
      <c r="L1094" s="6" t="str">
        <f t="shared" si="89"/>
        <v>Down</v>
      </c>
    </row>
    <row r="1095" spans="2:12" x14ac:dyDescent="0.25">
      <c r="B1095" s="1">
        <v>43593</v>
      </c>
      <c r="C1095" s="3">
        <f t="shared" si="85"/>
        <v>5</v>
      </c>
      <c r="D1095" s="3">
        <f t="shared" si="86"/>
        <v>8</v>
      </c>
      <c r="E1095" s="3" t="str">
        <f t="shared" si="87"/>
        <v>05/08</v>
      </c>
      <c r="F1095" s="3">
        <f t="shared" si="88"/>
        <v>2019</v>
      </c>
      <c r="G1095" s="2">
        <v>7943.32</v>
      </c>
      <c r="H1095" s="2">
        <v>7963.76</v>
      </c>
      <c r="I1095" s="2">
        <v>7946.24</v>
      </c>
      <c r="J1095" s="2">
        <v>8004.49</v>
      </c>
      <c r="K1095" s="2">
        <v>7923.35</v>
      </c>
      <c r="L1095" s="6" t="str">
        <f t="shared" si="89"/>
        <v>Down</v>
      </c>
    </row>
    <row r="1096" spans="2:12" x14ac:dyDescent="0.25">
      <c r="B1096" s="1">
        <v>43594</v>
      </c>
      <c r="C1096" s="3">
        <f t="shared" si="85"/>
        <v>5</v>
      </c>
      <c r="D1096" s="3">
        <f t="shared" si="86"/>
        <v>9</v>
      </c>
      <c r="E1096" s="3" t="str">
        <f t="shared" si="87"/>
        <v>05/09</v>
      </c>
      <c r="F1096" s="3">
        <f t="shared" si="88"/>
        <v>2019</v>
      </c>
      <c r="G1096" s="2">
        <v>7910.59</v>
      </c>
      <c r="H1096" s="2">
        <v>7943.32</v>
      </c>
      <c r="I1096" s="2">
        <v>7853.21</v>
      </c>
      <c r="J1096" s="2">
        <v>7929.78</v>
      </c>
      <c r="K1096" s="2">
        <v>7796.16</v>
      </c>
      <c r="L1096" s="6" t="str">
        <f t="shared" si="89"/>
        <v>Down</v>
      </c>
    </row>
    <row r="1097" spans="2:12" x14ac:dyDescent="0.25">
      <c r="B1097" s="1">
        <v>43595</v>
      </c>
      <c r="C1097" s="3">
        <f t="shared" si="85"/>
        <v>5</v>
      </c>
      <c r="D1097" s="3">
        <f t="shared" si="86"/>
        <v>10</v>
      </c>
      <c r="E1097" s="3" t="str">
        <f t="shared" si="87"/>
        <v>05/10</v>
      </c>
      <c r="F1097" s="3">
        <f t="shared" si="88"/>
        <v>2019</v>
      </c>
      <c r="G1097" s="2">
        <v>7916.94</v>
      </c>
      <c r="H1097" s="2">
        <v>7910.59</v>
      </c>
      <c r="I1097" s="2">
        <v>7881.31</v>
      </c>
      <c r="J1097" s="2">
        <v>7949.34</v>
      </c>
      <c r="K1097" s="2">
        <v>7759.34</v>
      </c>
      <c r="L1097" s="6" t="str">
        <f t="shared" si="89"/>
        <v>Up</v>
      </c>
    </row>
    <row r="1098" spans="2:12" x14ac:dyDescent="0.25">
      <c r="B1098" s="1">
        <v>43598</v>
      </c>
      <c r="C1098" s="3">
        <f t="shared" si="85"/>
        <v>5</v>
      </c>
      <c r="D1098" s="3">
        <f t="shared" si="86"/>
        <v>13</v>
      </c>
      <c r="E1098" s="3" t="str">
        <f t="shared" si="87"/>
        <v>05/13</v>
      </c>
      <c r="F1098" s="3">
        <f t="shared" si="88"/>
        <v>2019</v>
      </c>
      <c r="G1098" s="2">
        <v>7647.02</v>
      </c>
      <c r="H1098" s="2">
        <v>7916.94</v>
      </c>
      <c r="I1098" s="2">
        <v>7720.07</v>
      </c>
      <c r="J1098" s="2">
        <v>7760.83</v>
      </c>
      <c r="K1098" s="2">
        <v>7627.22</v>
      </c>
      <c r="L1098" s="6" t="str">
        <f t="shared" si="89"/>
        <v>Down</v>
      </c>
    </row>
    <row r="1099" spans="2:12" x14ac:dyDescent="0.25">
      <c r="B1099" s="1">
        <v>43599</v>
      </c>
      <c r="C1099" s="3">
        <f t="shared" si="85"/>
        <v>5</v>
      </c>
      <c r="D1099" s="3">
        <f t="shared" si="86"/>
        <v>14</v>
      </c>
      <c r="E1099" s="3" t="str">
        <f t="shared" si="87"/>
        <v>05/14</v>
      </c>
      <c r="F1099" s="3">
        <f t="shared" si="88"/>
        <v>2019</v>
      </c>
      <c r="G1099" s="2">
        <v>7734.49</v>
      </c>
      <c r="H1099" s="2">
        <v>7647.02</v>
      </c>
      <c r="I1099" s="2">
        <v>7689.66</v>
      </c>
      <c r="J1099" s="2">
        <v>7776.2</v>
      </c>
      <c r="K1099" s="2">
        <v>7665.3</v>
      </c>
      <c r="L1099" s="6" t="str">
        <f t="shared" si="89"/>
        <v>Up</v>
      </c>
    </row>
    <row r="1100" spans="2:12" x14ac:dyDescent="0.25">
      <c r="B1100" s="1">
        <v>43600</v>
      </c>
      <c r="C1100" s="3">
        <f t="shared" si="85"/>
        <v>5</v>
      </c>
      <c r="D1100" s="3">
        <f t="shared" si="86"/>
        <v>15</v>
      </c>
      <c r="E1100" s="3" t="str">
        <f t="shared" si="87"/>
        <v>05/15</v>
      </c>
      <c r="F1100" s="3">
        <f t="shared" si="88"/>
        <v>2019</v>
      </c>
      <c r="G1100" s="2">
        <v>7822.15</v>
      </c>
      <c r="H1100" s="2">
        <v>7734.49</v>
      </c>
      <c r="I1100" s="2">
        <v>7682.8</v>
      </c>
      <c r="J1100" s="2">
        <v>7838.72</v>
      </c>
      <c r="K1100" s="2">
        <v>7682.24</v>
      </c>
      <c r="L1100" s="6" t="str">
        <f t="shared" si="89"/>
        <v>Up</v>
      </c>
    </row>
    <row r="1101" spans="2:12" x14ac:dyDescent="0.25">
      <c r="B1101" s="1">
        <v>43601</v>
      </c>
      <c r="C1101" s="3">
        <f t="shared" si="85"/>
        <v>5</v>
      </c>
      <c r="D1101" s="3">
        <f t="shared" si="86"/>
        <v>16</v>
      </c>
      <c r="E1101" s="3" t="str">
        <f t="shared" si="87"/>
        <v>05/16</v>
      </c>
      <c r="F1101" s="3">
        <f t="shared" si="88"/>
        <v>2019</v>
      </c>
      <c r="G1101" s="2">
        <v>7898.05</v>
      </c>
      <c r="H1101" s="2">
        <v>7822.15</v>
      </c>
      <c r="I1101" s="2">
        <v>7832.58</v>
      </c>
      <c r="J1101" s="2">
        <v>7946.23</v>
      </c>
      <c r="K1101" s="2">
        <v>7826.67</v>
      </c>
      <c r="L1101" s="6" t="str">
        <f t="shared" si="89"/>
        <v>Up</v>
      </c>
    </row>
    <row r="1102" spans="2:12" x14ac:dyDescent="0.25">
      <c r="B1102" s="1">
        <v>43602</v>
      </c>
      <c r="C1102" s="3">
        <f t="shared" si="85"/>
        <v>5</v>
      </c>
      <c r="D1102" s="3">
        <f t="shared" si="86"/>
        <v>17</v>
      </c>
      <c r="E1102" s="3" t="str">
        <f t="shared" si="87"/>
        <v>05/17</v>
      </c>
      <c r="F1102" s="3">
        <f t="shared" si="88"/>
        <v>2019</v>
      </c>
      <c r="G1102" s="2">
        <v>7816.28</v>
      </c>
      <c r="H1102" s="2">
        <v>7898.05</v>
      </c>
      <c r="I1102" s="2">
        <v>7829.03</v>
      </c>
      <c r="J1102" s="2">
        <v>7918.71</v>
      </c>
      <c r="K1102" s="2">
        <v>7810.35</v>
      </c>
      <c r="L1102" s="6" t="str">
        <f t="shared" si="89"/>
        <v>Down</v>
      </c>
    </row>
    <row r="1103" spans="2:12" x14ac:dyDescent="0.25">
      <c r="B1103" s="1">
        <v>43605</v>
      </c>
      <c r="C1103" s="3">
        <f t="shared" si="85"/>
        <v>5</v>
      </c>
      <c r="D1103" s="3">
        <f t="shared" si="86"/>
        <v>20</v>
      </c>
      <c r="E1103" s="3" t="str">
        <f t="shared" si="87"/>
        <v>05/20</v>
      </c>
      <c r="F1103" s="3">
        <f t="shared" si="88"/>
        <v>2019</v>
      </c>
      <c r="G1103" s="2">
        <v>7702.38</v>
      </c>
      <c r="H1103" s="2">
        <v>7816.28</v>
      </c>
      <c r="I1103" s="2">
        <v>7714.06</v>
      </c>
      <c r="J1103" s="2">
        <v>7747.27</v>
      </c>
      <c r="K1103" s="2">
        <v>7678.35</v>
      </c>
      <c r="L1103" s="6" t="str">
        <f t="shared" si="89"/>
        <v>Down</v>
      </c>
    </row>
    <row r="1104" spans="2:12" x14ac:dyDescent="0.25">
      <c r="B1104" s="1">
        <v>43606</v>
      </c>
      <c r="C1104" s="3">
        <f t="shared" si="85"/>
        <v>5</v>
      </c>
      <c r="D1104" s="3">
        <f t="shared" si="86"/>
        <v>21</v>
      </c>
      <c r="E1104" s="3" t="str">
        <f t="shared" si="87"/>
        <v>05/21</v>
      </c>
      <c r="F1104" s="3">
        <f t="shared" si="88"/>
        <v>2019</v>
      </c>
      <c r="G1104" s="2">
        <v>7785.72</v>
      </c>
      <c r="H1104" s="2">
        <v>7702.38</v>
      </c>
      <c r="I1104" s="2">
        <v>7765.57</v>
      </c>
      <c r="J1104" s="2">
        <v>7804.44</v>
      </c>
      <c r="K1104" s="2">
        <v>7752.92</v>
      </c>
      <c r="L1104" s="6" t="str">
        <f t="shared" si="89"/>
        <v>Up</v>
      </c>
    </row>
    <row r="1105" spans="2:12" x14ac:dyDescent="0.25">
      <c r="B1105" s="1">
        <v>43607</v>
      </c>
      <c r="C1105" s="3">
        <f t="shared" si="85"/>
        <v>5</v>
      </c>
      <c r="D1105" s="3">
        <f t="shared" si="86"/>
        <v>22</v>
      </c>
      <c r="E1105" s="3" t="str">
        <f t="shared" si="87"/>
        <v>05/22</v>
      </c>
      <c r="F1105" s="3">
        <f t="shared" si="88"/>
        <v>2019</v>
      </c>
      <c r="G1105" s="2">
        <v>7750.84</v>
      </c>
      <c r="H1105" s="2">
        <v>7785.72</v>
      </c>
      <c r="I1105" s="2">
        <v>7749.8</v>
      </c>
      <c r="J1105" s="2">
        <v>7786.33</v>
      </c>
      <c r="K1105" s="2">
        <v>7738.35</v>
      </c>
      <c r="L1105" s="6" t="str">
        <f t="shared" si="89"/>
        <v>Down</v>
      </c>
    </row>
    <row r="1106" spans="2:12" x14ac:dyDescent="0.25">
      <c r="B1106" s="1">
        <v>43608</v>
      </c>
      <c r="C1106" s="3">
        <f t="shared" si="85"/>
        <v>5</v>
      </c>
      <c r="D1106" s="3">
        <f t="shared" si="86"/>
        <v>23</v>
      </c>
      <c r="E1106" s="3" t="str">
        <f t="shared" si="87"/>
        <v>05/23</v>
      </c>
      <c r="F1106" s="3">
        <f t="shared" si="88"/>
        <v>2019</v>
      </c>
      <c r="G1106" s="2">
        <v>7628.28</v>
      </c>
      <c r="H1106" s="2">
        <v>7750.84</v>
      </c>
      <c r="I1106" s="2">
        <v>7660.72</v>
      </c>
      <c r="J1106" s="2">
        <v>7665.15</v>
      </c>
      <c r="K1106" s="2">
        <v>7585.32</v>
      </c>
      <c r="L1106" s="6" t="str">
        <f t="shared" si="89"/>
        <v>Down</v>
      </c>
    </row>
    <row r="1107" spans="2:12" x14ac:dyDescent="0.25">
      <c r="B1107" s="1">
        <v>43609</v>
      </c>
      <c r="C1107" s="3">
        <f t="shared" si="85"/>
        <v>5</v>
      </c>
      <c r="D1107" s="3">
        <f t="shared" si="86"/>
        <v>24</v>
      </c>
      <c r="E1107" s="3" t="str">
        <f t="shared" si="87"/>
        <v>05/24</v>
      </c>
      <c r="F1107" s="3">
        <f t="shared" si="88"/>
        <v>2019</v>
      </c>
      <c r="G1107" s="2">
        <v>7637.01</v>
      </c>
      <c r="H1107" s="2">
        <v>7628.28</v>
      </c>
      <c r="I1107" s="2">
        <v>7675.57</v>
      </c>
      <c r="J1107" s="2">
        <v>7694.15</v>
      </c>
      <c r="K1107" s="2">
        <v>7631.25</v>
      </c>
      <c r="L1107" s="6" t="str">
        <f t="shared" si="89"/>
        <v>Up</v>
      </c>
    </row>
    <row r="1108" spans="2:12" x14ac:dyDescent="0.25">
      <c r="B1108" s="1">
        <v>43613</v>
      </c>
      <c r="C1108" s="3">
        <f t="shared" si="85"/>
        <v>5</v>
      </c>
      <c r="D1108" s="3">
        <f t="shared" si="86"/>
        <v>28</v>
      </c>
      <c r="E1108" s="3" t="str">
        <f t="shared" si="87"/>
        <v>05/28</v>
      </c>
      <c r="F1108" s="3">
        <f t="shared" si="88"/>
        <v>2019</v>
      </c>
      <c r="G1108" s="2">
        <v>7607.35</v>
      </c>
      <c r="H1108" s="2">
        <v>7637.01</v>
      </c>
      <c r="I1108" s="2">
        <v>7655.66</v>
      </c>
      <c r="J1108" s="2">
        <v>7693.74</v>
      </c>
      <c r="K1108" s="2">
        <v>7603.76</v>
      </c>
      <c r="L1108" s="6" t="str">
        <f t="shared" si="89"/>
        <v>Down</v>
      </c>
    </row>
    <row r="1109" spans="2:12" x14ac:dyDescent="0.25">
      <c r="B1109" s="1">
        <v>43614</v>
      </c>
      <c r="C1109" s="3">
        <f t="shared" si="85"/>
        <v>5</v>
      </c>
      <c r="D1109" s="3">
        <f t="shared" si="86"/>
        <v>29</v>
      </c>
      <c r="E1109" s="3" t="str">
        <f t="shared" si="87"/>
        <v>05/29</v>
      </c>
      <c r="F1109" s="3">
        <f t="shared" si="88"/>
        <v>2019</v>
      </c>
      <c r="G1109" s="2">
        <v>7547.31</v>
      </c>
      <c r="H1109" s="2">
        <v>7607.35</v>
      </c>
      <c r="I1109" s="2">
        <v>7553.02</v>
      </c>
      <c r="J1109" s="2">
        <v>7581.11</v>
      </c>
      <c r="K1109" s="2">
        <v>7503.94</v>
      </c>
      <c r="L1109" s="6" t="str">
        <f t="shared" si="89"/>
        <v>Down</v>
      </c>
    </row>
    <row r="1110" spans="2:12" x14ac:dyDescent="0.25">
      <c r="B1110" s="1">
        <v>43615</v>
      </c>
      <c r="C1110" s="3">
        <f t="shared" si="85"/>
        <v>5</v>
      </c>
      <c r="D1110" s="3">
        <f t="shared" si="86"/>
        <v>30</v>
      </c>
      <c r="E1110" s="3" t="str">
        <f t="shared" si="87"/>
        <v>05/30</v>
      </c>
      <c r="F1110" s="3">
        <f t="shared" si="88"/>
        <v>2019</v>
      </c>
      <c r="G1110" s="2">
        <v>7567.72</v>
      </c>
      <c r="H1110" s="2">
        <v>7547.31</v>
      </c>
      <c r="I1110" s="2">
        <v>7565.46</v>
      </c>
      <c r="J1110" s="2">
        <v>7595.9</v>
      </c>
      <c r="K1110" s="2">
        <v>7527.66</v>
      </c>
      <c r="L1110" s="6" t="str">
        <f t="shared" si="89"/>
        <v>Up</v>
      </c>
    </row>
    <row r="1111" spans="2:12" x14ac:dyDescent="0.25">
      <c r="B1111" s="1">
        <v>43616</v>
      </c>
      <c r="C1111" s="3">
        <f t="shared" si="85"/>
        <v>5</v>
      </c>
      <c r="D1111" s="3">
        <f t="shared" si="86"/>
        <v>31</v>
      </c>
      <c r="E1111" s="3" t="str">
        <f t="shared" si="87"/>
        <v>05/31</v>
      </c>
      <c r="F1111" s="3">
        <f t="shared" si="88"/>
        <v>2019</v>
      </c>
      <c r="G1111" s="2">
        <v>7453.15</v>
      </c>
      <c r="H1111" s="2">
        <v>7567.72</v>
      </c>
      <c r="I1111" s="2">
        <v>7470.95</v>
      </c>
      <c r="J1111" s="2">
        <v>7506.86</v>
      </c>
      <c r="K1111" s="2">
        <v>7448.23</v>
      </c>
      <c r="L1111" s="6" t="str">
        <f t="shared" si="89"/>
        <v>Down</v>
      </c>
    </row>
    <row r="1112" spans="2:12" x14ac:dyDescent="0.25">
      <c r="B1112" s="1">
        <v>43619</v>
      </c>
      <c r="C1112" s="3">
        <f t="shared" si="85"/>
        <v>6</v>
      </c>
      <c r="D1112" s="3">
        <f t="shared" si="86"/>
        <v>3</v>
      </c>
      <c r="E1112" s="3" t="str">
        <f t="shared" si="87"/>
        <v>06/03</v>
      </c>
      <c r="F1112" s="3">
        <f t="shared" si="88"/>
        <v>2019</v>
      </c>
      <c r="G1112" s="2">
        <v>7333.02</v>
      </c>
      <c r="H1112" s="2">
        <v>7453.15</v>
      </c>
      <c r="I1112" s="2">
        <v>7441.21</v>
      </c>
      <c r="J1112" s="2">
        <v>7457.66</v>
      </c>
      <c r="K1112" s="2">
        <v>7292.22</v>
      </c>
      <c r="L1112" s="6" t="str">
        <f t="shared" si="89"/>
        <v>Down</v>
      </c>
    </row>
    <row r="1113" spans="2:12" x14ac:dyDescent="0.25">
      <c r="B1113" s="1">
        <v>43620</v>
      </c>
      <c r="C1113" s="3">
        <f t="shared" si="85"/>
        <v>6</v>
      </c>
      <c r="D1113" s="3">
        <f t="shared" si="86"/>
        <v>4</v>
      </c>
      <c r="E1113" s="3" t="str">
        <f t="shared" si="87"/>
        <v>06/04</v>
      </c>
      <c r="F1113" s="3">
        <f t="shared" si="88"/>
        <v>2019</v>
      </c>
      <c r="G1113" s="2">
        <v>7527.12</v>
      </c>
      <c r="H1113" s="2">
        <v>7333.02</v>
      </c>
      <c r="I1113" s="2">
        <v>7413.94</v>
      </c>
      <c r="J1113" s="2">
        <v>7529.5</v>
      </c>
      <c r="K1113" s="2">
        <v>7385.02</v>
      </c>
      <c r="L1113" s="6" t="str">
        <f t="shared" si="89"/>
        <v>Up</v>
      </c>
    </row>
    <row r="1114" spans="2:12" x14ac:dyDescent="0.25">
      <c r="B1114" s="1">
        <v>43621</v>
      </c>
      <c r="C1114" s="3">
        <f t="shared" si="85"/>
        <v>6</v>
      </c>
      <c r="D1114" s="3">
        <f t="shared" si="86"/>
        <v>5</v>
      </c>
      <c r="E1114" s="3" t="str">
        <f t="shared" si="87"/>
        <v>06/05</v>
      </c>
      <c r="F1114" s="3">
        <f t="shared" si="88"/>
        <v>2019</v>
      </c>
      <c r="G1114" s="2">
        <v>7575.48</v>
      </c>
      <c r="H1114" s="2">
        <v>7527.12</v>
      </c>
      <c r="I1114" s="2">
        <v>7585.68</v>
      </c>
      <c r="J1114" s="2">
        <v>7589.47</v>
      </c>
      <c r="K1114" s="2">
        <v>7498.17</v>
      </c>
      <c r="L1114" s="6" t="str">
        <f t="shared" si="89"/>
        <v>Up</v>
      </c>
    </row>
    <row r="1115" spans="2:12" x14ac:dyDescent="0.25">
      <c r="B1115" s="1">
        <v>43622</v>
      </c>
      <c r="C1115" s="3">
        <f t="shared" si="85"/>
        <v>6</v>
      </c>
      <c r="D1115" s="3">
        <f t="shared" si="86"/>
        <v>6</v>
      </c>
      <c r="E1115" s="3" t="str">
        <f t="shared" si="87"/>
        <v>06/06</v>
      </c>
      <c r="F1115" s="3">
        <f t="shared" si="88"/>
        <v>2019</v>
      </c>
      <c r="G1115" s="2">
        <v>7615.55</v>
      </c>
      <c r="H1115" s="2">
        <v>7575.48</v>
      </c>
      <c r="I1115" s="2">
        <v>7582.24</v>
      </c>
      <c r="J1115" s="2">
        <v>7634.12</v>
      </c>
      <c r="K1115" s="2">
        <v>7546.22</v>
      </c>
      <c r="L1115" s="6" t="str">
        <f t="shared" si="89"/>
        <v>Up</v>
      </c>
    </row>
    <row r="1116" spans="2:12" x14ac:dyDescent="0.25">
      <c r="B1116" s="1">
        <v>43623</v>
      </c>
      <c r="C1116" s="3">
        <f t="shared" si="85"/>
        <v>6</v>
      </c>
      <c r="D1116" s="3">
        <f t="shared" si="86"/>
        <v>7</v>
      </c>
      <c r="E1116" s="3" t="str">
        <f t="shared" si="87"/>
        <v>06/07</v>
      </c>
      <c r="F1116" s="3">
        <f t="shared" si="88"/>
        <v>2019</v>
      </c>
      <c r="G1116" s="2">
        <v>7742.1</v>
      </c>
      <c r="H1116" s="2">
        <v>7615.55</v>
      </c>
      <c r="I1116" s="2">
        <v>7652.97</v>
      </c>
      <c r="J1116" s="2">
        <v>7767.02</v>
      </c>
      <c r="K1116" s="2">
        <v>7647.91</v>
      </c>
      <c r="L1116" s="6" t="str">
        <f t="shared" si="89"/>
        <v>Up</v>
      </c>
    </row>
    <row r="1117" spans="2:12" x14ac:dyDescent="0.25">
      <c r="B1117" s="1">
        <v>43626</v>
      </c>
      <c r="C1117" s="3">
        <f t="shared" si="85"/>
        <v>6</v>
      </c>
      <c r="D1117" s="3">
        <f t="shared" si="86"/>
        <v>10</v>
      </c>
      <c r="E1117" s="3" t="str">
        <f t="shared" si="87"/>
        <v>06/10</v>
      </c>
      <c r="F1117" s="3">
        <f t="shared" si="88"/>
        <v>2019</v>
      </c>
      <c r="G1117" s="2">
        <v>7823.17</v>
      </c>
      <c r="H1117" s="2">
        <v>7742.1</v>
      </c>
      <c r="I1117" s="2">
        <v>7798.87</v>
      </c>
      <c r="J1117" s="2">
        <v>7895.44</v>
      </c>
      <c r="K1117" s="2">
        <v>7795.76</v>
      </c>
      <c r="L1117" s="6" t="str">
        <f t="shared" si="89"/>
        <v>Up</v>
      </c>
    </row>
    <row r="1118" spans="2:12" x14ac:dyDescent="0.25">
      <c r="B1118" s="1">
        <v>43627</v>
      </c>
      <c r="C1118" s="3">
        <f t="shared" si="85"/>
        <v>6</v>
      </c>
      <c r="D1118" s="3">
        <f t="shared" si="86"/>
        <v>11</v>
      </c>
      <c r="E1118" s="3" t="str">
        <f t="shared" si="87"/>
        <v>06/11</v>
      </c>
      <c r="F1118" s="3">
        <f t="shared" si="88"/>
        <v>2019</v>
      </c>
      <c r="G1118" s="2">
        <v>7822.57</v>
      </c>
      <c r="H1118" s="2">
        <v>7823.17</v>
      </c>
      <c r="I1118" s="2">
        <v>7901.04</v>
      </c>
      <c r="J1118" s="2">
        <v>7909.99</v>
      </c>
      <c r="K1118" s="2">
        <v>7798.63</v>
      </c>
      <c r="L1118" s="6" t="str">
        <f t="shared" si="89"/>
        <v>Down</v>
      </c>
    </row>
    <row r="1119" spans="2:12" x14ac:dyDescent="0.25">
      <c r="B1119" s="1">
        <v>43628</v>
      </c>
      <c r="C1119" s="3">
        <f t="shared" si="85"/>
        <v>6</v>
      </c>
      <c r="D1119" s="3">
        <f t="shared" si="86"/>
        <v>12</v>
      </c>
      <c r="E1119" s="3" t="str">
        <f t="shared" si="87"/>
        <v>06/12</v>
      </c>
      <c r="F1119" s="3">
        <f t="shared" si="88"/>
        <v>2019</v>
      </c>
      <c r="G1119" s="2">
        <v>7792.72</v>
      </c>
      <c r="H1119" s="2">
        <v>7822.57</v>
      </c>
      <c r="I1119" s="2">
        <v>7803.13</v>
      </c>
      <c r="J1119" s="2">
        <v>7819.16</v>
      </c>
      <c r="K1119" s="2">
        <v>7773.97</v>
      </c>
      <c r="L1119" s="6" t="str">
        <f t="shared" si="89"/>
        <v>Down</v>
      </c>
    </row>
    <row r="1120" spans="2:12" x14ac:dyDescent="0.25">
      <c r="B1120" s="1">
        <v>43629</v>
      </c>
      <c r="C1120" s="3">
        <f t="shared" si="85"/>
        <v>6</v>
      </c>
      <c r="D1120" s="3">
        <f t="shared" si="86"/>
        <v>13</v>
      </c>
      <c r="E1120" s="3" t="str">
        <f t="shared" si="87"/>
        <v>06/13</v>
      </c>
      <c r="F1120" s="3">
        <f t="shared" si="88"/>
        <v>2019</v>
      </c>
      <c r="G1120" s="2">
        <v>7837.13</v>
      </c>
      <c r="H1120" s="2">
        <v>7792.72</v>
      </c>
      <c r="I1120" s="2">
        <v>7822.56</v>
      </c>
      <c r="J1120" s="2">
        <v>7848.36</v>
      </c>
      <c r="K1120" s="2">
        <v>7813.6</v>
      </c>
      <c r="L1120" s="6" t="str">
        <f t="shared" si="89"/>
        <v>Up</v>
      </c>
    </row>
    <row r="1121" spans="2:12" x14ac:dyDescent="0.25">
      <c r="B1121" s="1">
        <v>43630</v>
      </c>
      <c r="C1121" s="3">
        <f t="shared" si="85"/>
        <v>6</v>
      </c>
      <c r="D1121" s="3">
        <f t="shared" si="86"/>
        <v>14</v>
      </c>
      <c r="E1121" s="3" t="str">
        <f t="shared" si="87"/>
        <v>06/14</v>
      </c>
      <c r="F1121" s="3">
        <f t="shared" si="88"/>
        <v>2019</v>
      </c>
      <c r="G1121" s="2">
        <v>7796.66</v>
      </c>
      <c r="H1121" s="2">
        <v>7837.13</v>
      </c>
      <c r="I1121" s="2">
        <v>7807.19</v>
      </c>
      <c r="J1121" s="2">
        <v>7819.21</v>
      </c>
      <c r="K1121" s="2">
        <v>7778.12</v>
      </c>
      <c r="L1121" s="6" t="str">
        <f t="shared" si="89"/>
        <v>Down</v>
      </c>
    </row>
    <row r="1122" spans="2:12" x14ac:dyDescent="0.25">
      <c r="B1122" s="1">
        <v>43633</v>
      </c>
      <c r="C1122" s="3">
        <f t="shared" si="85"/>
        <v>6</v>
      </c>
      <c r="D1122" s="3">
        <f t="shared" si="86"/>
        <v>17</v>
      </c>
      <c r="E1122" s="3" t="str">
        <f t="shared" si="87"/>
        <v>06/17</v>
      </c>
      <c r="F1122" s="3">
        <f t="shared" si="88"/>
        <v>2019</v>
      </c>
      <c r="G1122" s="2">
        <v>7845.02</v>
      </c>
      <c r="H1122" s="2">
        <v>7796.66</v>
      </c>
      <c r="I1122" s="2">
        <v>7819.43</v>
      </c>
      <c r="J1122" s="2">
        <v>7865.98</v>
      </c>
      <c r="K1122" s="2">
        <v>7812.61</v>
      </c>
      <c r="L1122" s="6" t="str">
        <f t="shared" si="89"/>
        <v>Up</v>
      </c>
    </row>
    <row r="1123" spans="2:12" x14ac:dyDescent="0.25">
      <c r="B1123" s="1">
        <v>43634</v>
      </c>
      <c r="C1123" s="3">
        <f t="shared" si="85"/>
        <v>6</v>
      </c>
      <c r="D1123" s="3">
        <f t="shared" si="86"/>
        <v>18</v>
      </c>
      <c r="E1123" s="3" t="str">
        <f t="shared" si="87"/>
        <v>06/18</v>
      </c>
      <c r="F1123" s="3">
        <f t="shared" si="88"/>
        <v>2019</v>
      </c>
      <c r="G1123" s="2">
        <v>7953.88</v>
      </c>
      <c r="H1123" s="2">
        <v>7845.02</v>
      </c>
      <c r="I1123" s="2">
        <v>7920.98</v>
      </c>
      <c r="J1123" s="2">
        <v>8005.21</v>
      </c>
      <c r="K1123" s="2">
        <v>7911.67</v>
      </c>
      <c r="L1123" s="6" t="str">
        <f t="shared" si="89"/>
        <v>Up</v>
      </c>
    </row>
    <row r="1124" spans="2:12" x14ac:dyDescent="0.25">
      <c r="B1124" s="1">
        <v>43635</v>
      </c>
      <c r="C1124" s="3">
        <f t="shared" si="85"/>
        <v>6</v>
      </c>
      <c r="D1124" s="3">
        <f t="shared" si="86"/>
        <v>19</v>
      </c>
      <c r="E1124" s="3" t="str">
        <f t="shared" si="87"/>
        <v>06/19</v>
      </c>
      <c r="F1124" s="3">
        <f t="shared" si="88"/>
        <v>2019</v>
      </c>
      <c r="G1124" s="2">
        <v>7987.32</v>
      </c>
      <c r="H1124" s="2">
        <v>7953.88</v>
      </c>
      <c r="I1124" s="2">
        <v>7970.26</v>
      </c>
      <c r="J1124" s="2">
        <v>7998.59</v>
      </c>
      <c r="K1124" s="2">
        <v>7930.38</v>
      </c>
      <c r="L1124" s="6" t="str">
        <f t="shared" si="89"/>
        <v>Up</v>
      </c>
    </row>
    <row r="1125" spans="2:12" x14ac:dyDescent="0.25">
      <c r="B1125" s="1">
        <v>43636</v>
      </c>
      <c r="C1125" s="3">
        <f t="shared" si="85"/>
        <v>6</v>
      </c>
      <c r="D1125" s="3">
        <f t="shared" si="86"/>
        <v>20</v>
      </c>
      <c r="E1125" s="3" t="str">
        <f t="shared" si="87"/>
        <v>06/20</v>
      </c>
      <c r="F1125" s="3">
        <f t="shared" si="88"/>
        <v>2019</v>
      </c>
      <c r="G1125" s="2">
        <v>8051.34</v>
      </c>
      <c r="H1125" s="2">
        <v>7987.32</v>
      </c>
      <c r="I1125" s="2">
        <v>8087.45</v>
      </c>
      <c r="J1125" s="2">
        <v>8088.88</v>
      </c>
      <c r="K1125" s="2">
        <v>7996.87</v>
      </c>
      <c r="L1125" s="6" t="str">
        <f t="shared" si="89"/>
        <v>Up</v>
      </c>
    </row>
    <row r="1126" spans="2:12" x14ac:dyDescent="0.25">
      <c r="B1126" s="1">
        <v>43637</v>
      </c>
      <c r="C1126" s="3">
        <f t="shared" si="85"/>
        <v>6</v>
      </c>
      <c r="D1126" s="3">
        <f t="shared" si="86"/>
        <v>21</v>
      </c>
      <c r="E1126" s="3" t="str">
        <f t="shared" si="87"/>
        <v>06/21</v>
      </c>
      <c r="F1126" s="3">
        <f t="shared" si="88"/>
        <v>2019</v>
      </c>
      <c r="G1126" s="2">
        <v>8031.71</v>
      </c>
      <c r="H1126" s="2">
        <v>8051.34</v>
      </c>
      <c r="I1126" s="2">
        <v>8028.69</v>
      </c>
      <c r="J1126" s="2">
        <v>8073.02</v>
      </c>
      <c r="K1126" s="2">
        <v>8011.2</v>
      </c>
      <c r="L1126" s="6" t="str">
        <f t="shared" si="89"/>
        <v>Down</v>
      </c>
    </row>
    <row r="1127" spans="2:12" x14ac:dyDescent="0.25">
      <c r="B1127" s="1">
        <v>43640</v>
      </c>
      <c r="C1127" s="3">
        <f t="shared" si="85"/>
        <v>6</v>
      </c>
      <c r="D1127" s="3">
        <f t="shared" si="86"/>
        <v>24</v>
      </c>
      <c r="E1127" s="3" t="str">
        <f t="shared" si="87"/>
        <v>06/24</v>
      </c>
      <c r="F1127" s="3">
        <f t="shared" si="88"/>
        <v>2019</v>
      </c>
      <c r="G1127" s="2">
        <v>8005.7</v>
      </c>
      <c r="H1127" s="2">
        <v>8031.71</v>
      </c>
      <c r="I1127" s="2">
        <v>8040.58</v>
      </c>
      <c r="J1127" s="2">
        <v>8047.56</v>
      </c>
      <c r="K1127" s="2">
        <v>8004.63</v>
      </c>
      <c r="L1127" s="6" t="str">
        <f t="shared" si="89"/>
        <v>Down</v>
      </c>
    </row>
    <row r="1128" spans="2:12" x14ac:dyDescent="0.25">
      <c r="B1128" s="1">
        <v>43641</v>
      </c>
      <c r="C1128" s="3">
        <f t="shared" si="85"/>
        <v>6</v>
      </c>
      <c r="D1128" s="3">
        <f t="shared" si="86"/>
        <v>25</v>
      </c>
      <c r="E1128" s="3" t="str">
        <f t="shared" si="87"/>
        <v>06/25</v>
      </c>
      <c r="F1128" s="3">
        <f t="shared" si="88"/>
        <v>2019</v>
      </c>
      <c r="G1128" s="2">
        <v>7884.72</v>
      </c>
      <c r="H1128" s="2">
        <v>8005.7</v>
      </c>
      <c r="I1128" s="2">
        <v>8005.27</v>
      </c>
      <c r="J1128" s="2">
        <v>8007.31</v>
      </c>
      <c r="K1128" s="2">
        <v>7879.15</v>
      </c>
      <c r="L1128" s="6" t="str">
        <f t="shared" si="89"/>
        <v>Down</v>
      </c>
    </row>
    <row r="1129" spans="2:12" x14ac:dyDescent="0.25">
      <c r="B1129" s="1">
        <v>43642</v>
      </c>
      <c r="C1129" s="3">
        <f t="shared" si="85"/>
        <v>6</v>
      </c>
      <c r="D1129" s="3">
        <f t="shared" si="86"/>
        <v>26</v>
      </c>
      <c r="E1129" s="3" t="str">
        <f t="shared" si="87"/>
        <v>06/26</v>
      </c>
      <c r="F1129" s="3">
        <f t="shared" si="88"/>
        <v>2019</v>
      </c>
      <c r="G1129" s="2">
        <v>7909.97</v>
      </c>
      <c r="H1129" s="2">
        <v>7884.72</v>
      </c>
      <c r="I1129" s="2">
        <v>7933.92</v>
      </c>
      <c r="J1129" s="2">
        <v>7974.28</v>
      </c>
      <c r="K1129" s="2">
        <v>7903.07</v>
      </c>
      <c r="L1129" s="6" t="str">
        <f t="shared" si="89"/>
        <v>Up</v>
      </c>
    </row>
    <row r="1130" spans="2:12" x14ac:dyDescent="0.25">
      <c r="B1130" s="1">
        <v>43643</v>
      </c>
      <c r="C1130" s="3">
        <f t="shared" si="85"/>
        <v>6</v>
      </c>
      <c r="D1130" s="3">
        <f t="shared" si="86"/>
        <v>27</v>
      </c>
      <c r="E1130" s="3" t="str">
        <f t="shared" si="87"/>
        <v>06/27</v>
      </c>
      <c r="F1130" s="3">
        <f t="shared" si="88"/>
        <v>2019</v>
      </c>
      <c r="G1130" s="2">
        <v>7967.76</v>
      </c>
      <c r="H1130" s="2">
        <v>7909.97</v>
      </c>
      <c r="I1130" s="2">
        <v>7939.36</v>
      </c>
      <c r="J1130" s="2">
        <v>7976.58</v>
      </c>
      <c r="K1130" s="2">
        <v>7935.47</v>
      </c>
      <c r="L1130" s="6" t="str">
        <f t="shared" si="89"/>
        <v>Up</v>
      </c>
    </row>
    <row r="1131" spans="2:12" x14ac:dyDescent="0.25">
      <c r="B1131" s="1">
        <v>43644</v>
      </c>
      <c r="C1131" s="3">
        <f t="shared" si="85"/>
        <v>6</v>
      </c>
      <c r="D1131" s="3">
        <f t="shared" si="86"/>
        <v>28</v>
      </c>
      <c r="E1131" s="3" t="str">
        <f t="shared" si="87"/>
        <v>06/28</v>
      </c>
      <c r="F1131" s="3">
        <f t="shared" si="88"/>
        <v>2019</v>
      </c>
      <c r="G1131" s="2">
        <v>8006.24</v>
      </c>
      <c r="H1131" s="2">
        <v>7967.76</v>
      </c>
      <c r="I1131" s="2">
        <v>7988.76</v>
      </c>
      <c r="J1131" s="2">
        <v>8010.15</v>
      </c>
      <c r="K1131" s="2">
        <v>7961.46</v>
      </c>
      <c r="L1131" s="6" t="str">
        <f t="shared" si="89"/>
        <v>Up</v>
      </c>
    </row>
    <row r="1132" spans="2:12" x14ac:dyDescent="0.25">
      <c r="B1132" s="1">
        <v>43647</v>
      </c>
      <c r="C1132" s="3">
        <f t="shared" si="85"/>
        <v>7</v>
      </c>
      <c r="D1132" s="3">
        <f t="shared" si="86"/>
        <v>1</v>
      </c>
      <c r="E1132" s="3" t="str">
        <f t="shared" si="87"/>
        <v>07/01</v>
      </c>
      <c r="F1132" s="3">
        <f t="shared" si="88"/>
        <v>2019</v>
      </c>
      <c r="G1132" s="2">
        <v>8091.16</v>
      </c>
      <c r="H1132" s="2">
        <v>8006.24</v>
      </c>
      <c r="I1132" s="2">
        <v>8145.85</v>
      </c>
      <c r="J1132" s="2">
        <v>8150.45</v>
      </c>
      <c r="K1132" s="2">
        <v>8059.29</v>
      </c>
      <c r="L1132" s="6" t="str">
        <f t="shared" si="89"/>
        <v>Up</v>
      </c>
    </row>
    <row r="1133" spans="2:12" x14ac:dyDescent="0.25">
      <c r="B1133" s="1">
        <v>43648</v>
      </c>
      <c r="C1133" s="3">
        <f t="shared" si="85"/>
        <v>7</v>
      </c>
      <c r="D1133" s="3">
        <f t="shared" si="86"/>
        <v>2</v>
      </c>
      <c r="E1133" s="3" t="str">
        <f t="shared" si="87"/>
        <v>07/02</v>
      </c>
      <c r="F1133" s="3">
        <f t="shared" si="88"/>
        <v>2019</v>
      </c>
      <c r="G1133" s="2">
        <v>8109.09</v>
      </c>
      <c r="H1133" s="2">
        <v>8091.16</v>
      </c>
      <c r="I1133" s="2">
        <v>8086.65</v>
      </c>
      <c r="J1133" s="2">
        <v>8109.37</v>
      </c>
      <c r="K1133" s="2">
        <v>8063.1</v>
      </c>
      <c r="L1133" s="6" t="str">
        <f t="shared" si="89"/>
        <v>Up</v>
      </c>
    </row>
    <row r="1134" spans="2:12" x14ac:dyDescent="0.25">
      <c r="B1134" s="1">
        <v>43649</v>
      </c>
      <c r="C1134" s="3">
        <f t="shared" si="85"/>
        <v>7</v>
      </c>
      <c r="D1134" s="3">
        <f t="shared" si="86"/>
        <v>3</v>
      </c>
      <c r="E1134" s="3" t="str">
        <f t="shared" si="87"/>
        <v>07/03</v>
      </c>
      <c r="F1134" s="3">
        <f t="shared" si="88"/>
        <v>2019</v>
      </c>
      <c r="G1134" s="2">
        <v>8170.23</v>
      </c>
      <c r="H1134" s="2">
        <v>8109.09</v>
      </c>
      <c r="I1134" s="2">
        <v>8129.57</v>
      </c>
      <c r="J1134" s="2">
        <v>8170.23</v>
      </c>
      <c r="K1134" s="2">
        <v>8122.34</v>
      </c>
      <c r="L1134" s="6" t="str">
        <f t="shared" si="89"/>
        <v>Up</v>
      </c>
    </row>
    <row r="1135" spans="2:12" x14ac:dyDescent="0.25">
      <c r="B1135" s="1">
        <v>43651</v>
      </c>
      <c r="C1135" s="3">
        <f t="shared" si="85"/>
        <v>7</v>
      </c>
      <c r="D1135" s="3">
        <f t="shared" si="86"/>
        <v>5</v>
      </c>
      <c r="E1135" s="3" t="str">
        <f t="shared" si="87"/>
        <v>07/05</v>
      </c>
      <c r="F1135" s="3">
        <f t="shared" si="88"/>
        <v>2019</v>
      </c>
      <c r="G1135" s="2">
        <v>8161.79</v>
      </c>
      <c r="H1135" s="2">
        <v>8170.23</v>
      </c>
      <c r="I1135" s="2">
        <v>8123.28</v>
      </c>
      <c r="J1135" s="2">
        <v>8171.97</v>
      </c>
      <c r="K1135" s="2">
        <v>8093.66</v>
      </c>
      <c r="L1135" s="6" t="str">
        <f t="shared" si="89"/>
        <v>Down</v>
      </c>
    </row>
    <row r="1136" spans="2:12" x14ac:dyDescent="0.25">
      <c r="B1136" s="1">
        <v>43654</v>
      </c>
      <c r="C1136" s="3">
        <f t="shared" si="85"/>
        <v>7</v>
      </c>
      <c r="D1136" s="3">
        <f t="shared" si="86"/>
        <v>8</v>
      </c>
      <c r="E1136" s="3" t="str">
        <f t="shared" si="87"/>
        <v>07/08</v>
      </c>
      <c r="F1136" s="3">
        <f t="shared" si="88"/>
        <v>2019</v>
      </c>
      <c r="G1136" s="2">
        <v>8098.38</v>
      </c>
      <c r="H1136" s="2">
        <v>8161.79</v>
      </c>
      <c r="I1136" s="2">
        <v>8112.91</v>
      </c>
      <c r="J1136" s="2">
        <v>8112.91</v>
      </c>
      <c r="K1136" s="2">
        <v>8078.39</v>
      </c>
      <c r="L1136" s="6" t="str">
        <f t="shared" si="89"/>
        <v>Down</v>
      </c>
    </row>
    <row r="1137" spans="2:12" x14ac:dyDescent="0.25">
      <c r="B1137" s="1">
        <v>43655</v>
      </c>
      <c r="C1137" s="3">
        <f t="shared" si="85"/>
        <v>7</v>
      </c>
      <c r="D1137" s="3">
        <f t="shared" si="86"/>
        <v>9</v>
      </c>
      <c r="E1137" s="3" t="str">
        <f t="shared" si="87"/>
        <v>07/09</v>
      </c>
      <c r="F1137" s="3">
        <f t="shared" si="88"/>
        <v>2019</v>
      </c>
      <c r="G1137" s="2">
        <v>8141.73</v>
      </c>
      <c r="H1137" s="2">
        <v>8098.38</v>
      </c>
      <c r="I1137" s="2">
        <v>8061.41</v>
      </c>
      <c r="J1137" s="2">
        <v>8146.98</v>
      </c>
      <c r="K1137" s="2">
        <v>8061.32</v>
      </c>
      <c r="L1137" s="6" t="str">
        <f t="shared" si="89"/>
        <v>Up</v>
      </c>
    </row>
    <row r="1138" spans="2:12" x14ac:dyDescent="0.25">
      <c r="B1138" s="1">
        <v>43656</v>
      </c>
      <c r="C1138" s="3">
        <f t="shared" si="85"/>
        <v>7</v>
      </c>
      <c r="D1138" s="3">
        <f t="shared" si="86"/>
        <v>10</v>
      </c>
      <c r="E1138" s="3" t="str">
        <f t="shared" si="87"/>
        <v>07/10</v>
      </c>
      <c r="F1138" s="3">
        <f t="shared" si="88"/>
        <v>2019</v>
      </c>
      <c r="G1138" s="2">
        <v>8202.5300000000007</v>
      </c>
      <c r="H1138" s="2">
        <v>8141.73</v>
      </c>
      <c r="I1138" s="2">
        <v>8183.19</v>
      </c>
      <c r="J1138" s="2">
        <v>8228.6</v>
      </c>
      <c r="K1138" s="2">
        <v>8160.56</v>
      </c>
      <c r="L1138" s="6" t="str">
        <f t="shared" si="89"/>
        <v>Up</v>
      </c>
    </row>
    <row r="1139" spans="2:12" x14ac:dyDescent="0.25">
      <c r="B1139" s="1">
        <v>43657</v>
      </c>
      <c r="C1139" s="3">
        <f t="shared" si="85"/>
        <v>7</v>
      </c>
      <c r="D1139" s="3">
        <f t="shared" si="86"/>
        <v>11</v>
      </c>
      <c r="E1139" s="3" t="str">
        <f t="shared" si="87"/>
        <v>07/11</v>
      </c>
      <c r="F1139" s="3">
        <f t="shared" si="88"/>
        <v>2019</v>
      </c>
      <c r="G1139" s="2">
        <v>8196.0400000000009</v>
      </c>
      <c r="H1139" s="2">
        <v>8202.5300000000007</v>
      </c>
      <c r="I1139" s="2">
        <v>8219.2800000000007</v>
      </c>
      <c r="J1139" s="2">
        <v>8226.18</v>
      </c>
      <c r="K1139" s="2">
        <v>8171.63</v>
      </c>
      <c r="L1139" s="6" t="str">
        <f t="shared" si="89"/>
        <v>Down</v>
      </c>
    </row>
    <row r="1140" spans="2:12" x14ac:dyDescent="0.25">
      <c r="B1140" s="1">
        <v>43658</v>
      </c>
      <c r="C1140" s="3">
        <f t="shared" si="85"/>
        <v>7</v>
      </c>
      <c r="D1140" s="3">
        <f t="shared" si="86"/>
        <v>12</v>
      </c>
      <c r="E1140" s="3" t="str">
        <f t="shared" si="87"/>
        <v>07/12</v>
      </c>
      <c r="F1140" s="3">
        <f t="shared" si="88"/>
        <v>2019</v>
      </c>
      <c r="G1140" s="2">
        <v>8244.14</v>
      </c>
      <c r="H1140" s="2">
        <v>8196.0400000000009</v>
      </c>
      <c r="I1140" s="2">
        <v>8209.2000000000007</v>
      </c>
      <c r="J1140" s="2">
        <v>8245.66</v>
      </c>
      <c r="K1140" s="2">
        <v>8201.52</v>
      </c>
      <c r="L1140" s="6" t="str">
        <f t="shared" si="89"/>
        <v>Up</v>
      </c>
    </row>
    <row r="1141" spans="2:12" x14ac:dyDescent="0.25">
      <c r="B1141" s="1">
        <v>43661</v>
      </c>
      <c r="C1141" s="3">
        <f t="shared" si="85"/>
        <v>7</v>
      </c>
      <c r="D1141" s="3">
        <f t="shared" si="86"/>
        <v>15</v>
      </c>
      <c r="E1141" s="3" t="str">
        <f t="shared" si="87"/>
        <v>07/15</v>
      </c>
      <c r="F1141" s="3">
        <f t="shared" si="88"/>
        <v>2019</v>
      </c>
      <c r="G1141" s="2">
        <v>8258.19</v>
      </c>
      <c r="H1141" s="2">
        <v>8244.14</v>
      </c>
      <c r="I1141" s="2">
        <v>8263.18</v>
      </c>
      <c r="J1141" s="2">
        <v>8264.7800000000007</v>
      </c>
      <c r="K1141" s="2">
        <v>8236.27</v>
      </c>
      <c r="L1141" s="6" t="str">
        <f t="shared" si="89"/>
        <v>Up</v>
      </c>
    </row>
    <row r="1142" spans="2:12" x14ac:dyDescent="0.25">
      <c r="B1142" s="1">
        <v>43662</v>
      </c>
      <c r="C1142" s="3">
        <f t="shared" si="85"/>
        <v>7</v>
      </c>
      <c r="D1142" s="3">
        <f t="shared" si="86"/>
        <v>16</v>
      </c>
      <c r="E1142" s="3" t="str">
        <f t="shared" si="87"/>
        <v>07/16</v>
      </c>
      <c r="F1142" s="3">
        <f t="shared" si="88"/>
        <v>2019</v>
      </c>
      <c r="G1142" s="2">
        <v>8222.7999999999993</v>
      </c>
      <c r="H1142" s="2">
        <v>8258.19</v>
      </c>
      <c r="I1142" s="2">
        <v>8251.66</v>
      </c>
      <c r="J1142" s="2">
        <v>8259.75</v>
      </c>
      <c r="K1142" s="2">
        <v>8204.23</v>
      </c>
      <c r="L1142" s="6" t="str">
        <f t="shared" si="89"/>
        <v>Down</v>
      </c>
    </row>
    <row r="1143" spans="2:12" x14ac:dyDescent="0.25">
      <c r="B1143" s="1">
        <v>43663</v>
      </c>
      <c r="C1143" s="3">
        <f t="shared" si="85"/>
        <v>7</v>
      </c>
      <c r="D1143" s="3">
        <f t="shared" si="86"/>
        <v>17</v>
      </c>
      <c r="E1143" s="3" t="str">
        <f t="shared" si="87"/>
        <v>07/17</v>
      </c>
      <c r="F1143" s="3">
        <f t="shared" si="88"/>
        <v>2019</v>
      </c>
      <c r="G1143" s="2">
        <v>8185.21</v>
      </c>
      <c r="H1143" s="2">
        <v>8222.7999999999993</v>
      </c>
      <c r="I1143" s="2">
        <v>8224</v>
      </c>
      <c r="J1143" s="2">
        <v>8230.67</v>
      </c>
      <c r="K1143" s="2">
        <v>8184.66</v>
      </c>
      <c r="L1143" s="6" t="str">
        <f t="shared" si="89"/>
        <v>Down</v>
      </c>
    </row>
    <row r="1144" spans="2:12" x14ac:dyDescent="0.25">
      <c r="B1144" s="1">
        <v>43664</v>
      </c>
      <c r="C1144" s="3">
        <f t="shared" si="85"/>
        <v>7</v>
      </c>
      <c r="D1144" s="3">
        <f t="shared" si="86"/>
        <v>18</v>
      </c>
      <c r="E1144" s="3" t="str">
        <f t="shared" si="87"/>
        <v>07/18</v>
      </c>
      <c r="F1144" s="3">
        <f t="shared" si="88"/>
        <v>2019</v>
      </c>
      <c r="G1144" s="2">
        <v>8207.24</v>
      </c>
      <c r="H1144" s="2">
        <v>8185.21</v>
      </c>
      <c r="I1144" s="2">
        <v>8151.76</v>
      </c>
      <c r="J1144" s="2">
        <v>8215.58</v>
      </c>
      <c r="K1144" s="2">
        <v>8135.12</v>
      </c>
      <c r="L1144" s="6" t="str">
        <f t="shared" si="89"/>
        <v>Up</v>
      </c>
    </row>
    <row r="1145" spans="2:12" x14ac:dyDescent="0.25">
      <c r="B1145" s="1">
        <v>43665</v>
      </c>
      <c r="C1145" s="3">
        <f t="shared" si="85"/>
        <v>7</v>
      </c>
      <c r="D1145" s="3">
        <f t="shared" si="86"/>
        <v>19</v>
      </c>
      <c r="E1145" s="3" t="str">
        <f t="shared" si="87"/>
        <v>07/19</v>
      </c>
      <c r="F1145" s="3">
        <f t="shared" si="88"/>
        <v>2019</v>
      </c>
      <c r="G1145" s="2">
        <v>8146.49</v>
      </c>
      <c r="H1145" s="2">
        <v>8207.24</v>
      </c>
      <c r="I1145" s="2">
        <v>8241.34</v>
      </c>
      <c r="J1145" s="2">
        <v>8245.7800000000007</v>
      </c>
      <c r="K1145" s="2">
        <v>8144.63</v>
      </c>
      <c r="L1145" s="6" t="str">
        <f t="shared" si="89"/>
        <v>Down</v>
      </c>
    </row>
    <row r="1146" spans="2:12" x14ac:dyDescent="0.25">
      <c r="B1146" s="1">
        <v>43668</v>
      </c>
      <c r="C1146" s="3">
        <f t="shared" si="85"/>
        <v>7</v>
      </c>
      <c r="D1146" s="3">
        <f t="shared" si="86"/>
        <v>22</v>
      </c>
      <c r="E1146" s="3" t="str">
        <f t="shared" si="87"/>
        <v>07/22</v>
      </c>
      <c r="F1146" s="3">
        <f t="shared" si="88"/>
        <v>2019</v>
      </c>
      <c r="G1146" s="2">
        <v>8204.14</v>
      </c>
      <c r="H1146" s="2">
        <v>8146.49</v>
      </c>
      <c r="I1146" s="2">
        <v>8171.99</v>
      </c>
      <c r="J1146" s="2">
        <v>8218.42</v>
      </c>
      <c r="K1146" s="2">
        <v>8171.54</v>
      </c>
      <c r="L1146" s="6" t="str">
        <f t="shared" si="89"/>
        <v>Up</v>
      </c>
    </row>
    <row r="1147" spans="2:12" x14ac:dyDescent="0.25">
      <c r="B1147" s="1">
        <v>43669</v>
      </c>
      <c r="C1147" s="3">
        <f t="shared" si="85"/>
        <v>7</v>
      </c>
      <c r="D1147" s="3">
        <f t="shared" si="86"/>
        <v>23</v>
      </c>
      <c r="E1147" s="3" t="str">
        <f t="shared" si="87"/>
        <v>07/23</v>
      </c>
      <c r="F1147" s="3">
        <f t="shared" si="88"/>
        <v>2019</v>
      </c>
      <c r="G1147" s="2">
        <v>8251.4</v>
      </c>
      <c r="H1147" s="2">
        <v>8204.14</v>
      </c>
      <c r="I1147" s="2">
        <v>8242.5</v>
      </c>
      <c r="J1147" s="2">
        <v>8251.83</v>
      </c>
      <c r="K1147" s="2">
        <v>8193.89</v>
      </c>
      <c r="L1147" s="6" t="str">
        <f t="shared" si="89"/>
        <v>Up</v>
      </c>
    </row>
    <row r="1148" spans="2:12" x14ac:dyDescent="0.25">
      <c r="B1148" s="1">
        <v>43670</v>
      </c>
      <c r="C1148" s="3">
        <f t="shared" si="85"/>
        <v>7</v>
      </c>
      <c r="D1148" s="3">
        <f t="shared" si="86"/>
        <v>24</v>
      </c>
      <c r="E1148" s="3" t="str">
        <f t="shared" si="87"/>
        <v>07/24</v>
      </c>
      <c r="F1148" s="3">
        <f t="shared" si="88"/>
        <v>2019</v>
      </c>
      <c r="G1148" s="2">
        <v>8321.5</v>
      </c>
      <c r="H1148" s="2">
        <v>8251.4</v>
      </c>
      <c r="I1148" s="2">
        <v>8227.36</v>
      </c>
      <c r="J1148" s="2">
        <v>8321.81</v>
      </c>
      <c r="K1148" s="2">
        <v>8226.5</v>
      </c>
      <c r="L1148" s="6" t="str">
        <f t="shared" si="89"/>
        <v>Up</v>
      </c>
    </row>
    <row r="1149" spans="2:12" x14ac:dyDescent="0.25">
      <c r="B1149" s="1">
        <v>43671</v>
      </c>
      <c r="C1149" s="3">
        <f t="shared" si="85"/>
        <v>7</v>
      </c>
      <c r="D1149" s="3">
        <f t="shared" si="86"/>
        <v>25</v>
      </c>
      <c r="E1149" s="3" t="str">
        <f t="shared" si="87"/>
        <v>07/25</v>
      </c>
      <c r="F1149" s="3">
        <f t="shared" si="88"/>
        <v>2019</v>
      </c>
      <c r="G1149" s="2">
        <v>8238.5400000000009</v>
      </c>
      <c r="H1149" s="2">
        <v>8321.5</v>
      </c>
      <c r="I1149" s="2">
        <v>8294.68</v>
      </c>
      <c r="J1149" s="2">
        <v>8295.9500000000007</v>
      </c>
      <c r="K1149" s="2">
        <v>8233.4</v>
      </c>
      <c r="L1149" s="6" t="str">
        <f t="shared" si="89"/>
        <v>Down</v>
      </c>
    </row>
    <row r="1150" spans="2:12" x14ac:dyDescent="0.25">
      <c r="B1150" s="1">
        <v>43672</v>
      </c>
      <c r="C1150" s="3">
        <f t="shared" si="85"/>
        <v>7</v>
      </c>
      <c r="D1150" s="3">
        <f t="shared" si="86"/>
        <v>26</v>
      </c>
      <c r="E1150" s="3" t="str">
        <f t="shared" si="87"/>
        <v>07/26</v>
      </c>
      <c r="F1150" s="3">
        <f t="shared" si="88"/>
        <v>2019</v>
      </c>
      <c r="G1150" s="2">
        <v>8330.2099999999991</v>
      </c>
      <c r="H1150" s="2">
        <v>8238.5400000000009</v>
      </c>
      <c r="I1150" s="2">
        <v>8294.2999999999993</v>
      </c>
      <c r="J1150" s="2">
        <v>8339.64</v>
      </c>
      <c r="K1150" s="2">
        <v>8291.1200000000008</v>
      </c>
      <c r="L1150" s="6" t="str">
        <f t="shared" si="89"/>
        <v>Up</v>
      </c>
    </row>
    <row r="1151" spans="2:12" x14ac:dyDescent="0.25">
      <c r="B1151" s="1">
        <v>43675</v>
      </c>
      <c r="C1151" s="3">
        <f t="shared" si="85"/>
        <v>7</v>
      </c>
      <c r="D1151" s="3">
        <f t="shared" si="86"/>
        <v>29</v>
      </c>
      <c r="E1151" s="3" t="str">
        <f t="shared" si="87"/>
        <v>07/29</v>
      </c>
      <c r="F1151" s="3">
        <f t="shared" si="88"/>
        <v>2019</v>
      </c>
      <c r="G1151" s="2">
        <v>8293.33</v>
      </c>
      <c r="H1151" s="2">
        <v>8330.2099999999991</v>
      </c>
      <c r="I1151" s="2">
        <v>8325.1</v>
      </c>
      <c r="J1151" s="2">
        <v>8325.2800000000007</v>
      </c>
      <c r="K1151" s="2">
        <v>8247.3700000000008</v>
      </c>
      <c r="L1151" s="6" t="str">
        <f t="shared" si="89"/>
        <v>Down</v>
      </c>
    </row>
    <row r="1152" spans="2:12" x14ac:dyDescent="0.25">
      <c r="B1152" s="1">
        <v>43676</v>
      </c>
      <c r="C1152" s="3">
        <f t="shared" si="85"/>
        <v>7</v>
      </c>
      <c r="D1152" s="3">
        <f t="shared" si="86"/>
        <v>30</v>
      </c>
      <c r="E1152" s="3" t="str">
        <f t="shared" si="87"/>
        <v>07/30</v>
      </c>
      <c r="F1152" s="3">
        <f t="shared" si="88"/>
        <v>2019</v>
      </c>
      <c r="G1152" s="2">
        <v>8273.61</v>
      </c>
      <c r="H1152" s="2">
        <v>8293.33</v>
      </c>
      <c r="I1152" s="2">
        <v>8231.77</v>
      </c>
      <c r="J1152" s="2">
        <v>8295.4599999999991</v>
      </c>
      <c r="K1152" s="2">
        <v>8228.02</v>
      </c>
      <c r="L1152" s="6" t="str">
        <f t="shared" si="89"/>
        <v>Down</v>
      </c>
    </row>
    <row r="1153" spans="2:12" x14ac:dyDescent="0.25">
      <c r="B1153" s="1">
        <v>43677</v>
      </c>
      <c r="C1153" s="3">
        <f t="shared" si="85"/>
        <v>7</v>
      </c>
      <c r="D1153" s="3">
        <f t="shared" si="86"/>
        <v>31</v>
      </c>
      <c r="E1153" s="3" t="str">
        <f t="shared" si="87"/>
        <v>07/31</v>
      </c>
      <c r="F1153" s="3">
        <f t="shared" si="88"/>
        <v>2019</v>
      </c>
      <c r="G1153" s="2">
        <v>8175.42</v>
      </c>
      <c r="H1153" s="2">
        <v>8273.61</v>
      </c>
      <c r="I1153" s="2">
        <v>8290.7999999999993</v>
      </c>
      <c r="J1153" s="2">
        <v>8299.83</v>
      </c>
      <c r="K1153" s="2">
        <v>8110.02</v>
      </c>
      <c r="L1153" s="6" t="str">
        <f t="shared" si="89"/>
        <v>Down</v>
      </c>
    </row>
    <row r="1154" spans="2:12" x14ac:dyDescent="0.25">
      <c r="B1154" s="1">
        <v>43678</v>
      </c>
      <c r="C1154" s="3">
        <f t="shared" ref="C1154:C1217" si="90">MONTH(B1154)</f>
        <v>8</v>
      </c>
      <c r="D1154" s="3">
        <f t="shared" ref="D1154:D1217" si="91">DAY(B1154)</f>
        <v>1</v>
      </c>
      <c r="E1154" s="3" t="str">
        <f t="shared" ref="E1154:E1217" si="92">TEXT(C1154,"00")&amp;"/"&amp;TEXT(D1154,"00")</f>
        <v>08/01</v>
      </c>
      <c r="F1154" s="3">
        <f t="shared" ref="F1154:F1217" si="93">YEAR(B1154)</f>
        <v>2019</v>
      </c>
      <c r="G1154" s="2">
        <v>8111.12</v>
      </c>
      <c r="H1154" s="2">
        <v>8175.42</v>
      </c>
      <c r="I1154" s="2">
        <v>8190.56</v>
      </c>
      <c r="J1154" s="2">
        <v>8311.0400000000009</v>
      </c>
      <c r="K1154" s="2">
        <v>8080.52</v>
      </c>
      <c r="L1154" s="6" t="str">
        <f t="shared" ref="L1154:L1217" si="94">IF(G1154&gt;H1154,"Up","Down")</f>
        <v>Down</v>
      </c>
    </row>
    <row r="1155" spans="2:12" x14ac:dyDescent="0.25">
      <c r="B1155" s="1">
        <v>43679</v>
      </c>
      <c r="C1155" s="3">
        <f t="shared" si="90"/>
        <v>8</v>
      </c>
      <c r="D1155" s="3">
        <f t="shared" si="91"/>
        <v>2</v>
      </c>
      <c r="E1155" s="3" t="str">
        <f t="shared" si="92"/>
        <v>08/02</v>
      </c>
      <c r="F1155" s="3">
        <f t="shared" si="93"/>
        <v>2019</v>
      </c>
      <c r="G1155" s="2">
        <v>8004.07</v>
      </c>
      <c r="H1155" s="2">
        <v>8111.12</v>
      </c>
      <c r="I1155" s="2">
        <v>8056.42</v>
      </c>
      <c r="J1155" s="2">
        <v>8068.8</v>
      </c>
      <c r="K1155" s="2">
        <v>7953.67</v>
      </c>
      <c r="L1155" s="6" t="str">
        <f t="shared" si="94"/>
        <v>Down</v>
      </c>
    </row>
    <row r="1156" spans="2:12" x14ac:dyDescent="0.25">
      <c r="B1156" s="1">
        <v>43682</v>
      </c>
      <c r="C1156" s="3">
        <f t="shared" si="90"/>
        <v>8</v>
      </c>
      <c r="D1156" s="3">
        <f t="shared" si="91"/>
        <v>5</v>
      </c>
      <c r="E1156" s="3" t="str">
        <f t="shared" si="92"/>
        <v>08/05</v>
      </c>
      <c r="F1156" s="3">
        <f t="shared" si="93"/>
        <v>2019</v>
      </c>
      <c r="G1156" s="2">
        <v>7726.04</v>
      </c>
      <c r="H1156" s="2">
        <v>8004.07</v>
      </c>
      <c r="I1156" s="2">
        <v>7823.33</v>
      </c>
      <c r="J1156" s="2">
        <v>7836.45</v>
      </c>
      <c r="K1156" s="2">
        <v>7662.9</v>
      </c>
      <c r="L1156" s="6" t="str">
        <f t="shared" si="94"/>
        <v>Down</v>
      </c>
    </row>
    <row r="1157" spans="2:12" x14ac:dyDescent="0.25">
      <c r="B1157" s="1">
        <v>43683</v>
      </c>
      <c r="C1157" s="3">
        <f t="shared" si="90"/>
        <v>8</v>
      </c>
      <c r="D1157" s="3">
        <f t="shared" si="91"/>
        <v>6</v>
      </c>
      <c r="E1157" s="3" t="str">
        <f t="shared" si="92"/>
        <v>08/06</v>
      </c>
      <c r="F1157" s="3">
        <f t="shared" si="93"/>
        <v>2019</v>
      </c>
      <c r="G1157" s="2">
        <v>7833.27</v>
      </c>
      <c r="H1157" s="2">
        <v>7726.04</v>
      </c>
      <c r="I1157" s="2">
        <v>7804.51</v>
      </c>
      <c r="J1157" s="2">
        <v>7845.01</v>
      </c>
      <c r="K1157" s="2">
        <v>7739.57</v>
      </c>
      <c r="L1157" s="6" t="str">
        <f t="shared" si="94"/>
        <v>Up</v>
      </c>
    </row>
    <row r="1158" spans="2:12" x14ac:dyDescent="0.25">
      <c r="B1158" s="1">
        <v>43684</v>
      </c>
      <c r="C1158" s="3">
        <f t="shared" si="90"/>
        <v>8</v>
      </c>
      <c r="D1158" s="3">
        <f t="shared" si="91"/>
        <v>7</v>
      </c>
      <c r="E1158" s="3" t="str">
        <f t="shared" si="92"/>
        <v>08/07</v>
      </c>
      <c r="F1158" s="3">
        <f t="shared" si="93"/>
        <v>2019</v>
      </c>
      <c r="G1158" s="2">
        <v>7862.83</v>
      </c>
      <c r="H1158" s="2">
        <v>7833.27</v>
      </c>
      <c r="I1158" s="2">
        <v>7747.27</v>
      </c>
      <c r="J1158" s="2">
        <v>7881.38</v>
      </c>
      <c r="K1158" s="2">
        <v>7702.42</v>
      </c>
      <c r="L1158" s="6" t="str">
        <f t="shared" si="94"/>
        <v>Up</v>
      </c>
    </row>
    <row r="1159" spans="2:12" x14ac:dyDescent="0.25">
      <c r="B1159" s="1">
        <v>43685</v>
      </c>
      <c r="C1159" s="3">
        <f t="shared" si="90"/>
        <v>8</v>
      </c>
      <c r="D1159" s="3">
        <f t="shared" si="91"/>
        <v>8</v>
      </c>
      <c r="E1159" s="3" t="str">
        <f t="shared" si="92"/>
        <v>08/08</v>
      </c>
      <c r="F1159" s="3">
        <f t="shared" si="93"/>
        <v>2019</v>
      </c>
      <c r="G1159" s="2">
        <v>8039.16</v>
      </c>
      <c r="H1159" s="2">
        <v>7862.83</v>
      </c>
      <c r="I1159" s="2">
        <v>7921.59</v>
      </c>
      <c r="J1159" s="2">
        <v>8041.12</v>
      </c>
      <c r="K1159" s="2">
        <v>7896.15</v>
      </c>
      <c r="L1159" s="6" t="str">
        <f t="shared" si="94"/>
        <v>Up</v>
      </c>
    </row>
    <row r="1160" spans="2:12" x14ac:dyDescent="0.25">
      <c r="B1160" s="1">
        <v>43686</v>
      </c>
      <c r="C1160" s="3">
        <f t="shared" si="90"/>
        <v>8</v>
      </c>
      <c r="D1160" s="3">
        <f t="shared" si="91"/>
        <v>9</v>
      </c>
      <c r="E1160" s="3" t="str">
        <f t="shared" si="92"/>
        <v>08/09</v>
      </c>
      <c r="F1160" s="3">
        <f t="shared" si="93"/>
        <v>2019</v>
      </c>
      <c r="G1160" s="2">
        <v>7959.14</v>
      </c>
      <c r="H1160" s="2">
        <v>8039.16</v>
      </c>
      <c r="I1160" s="2">
        <v>7997.19</v>
      </c>
      <c r="J1160" s="2">
        <v>8020.56</v>
      </c>
      <c r="K1160" s="2">
        <v>7910.35</v>
      </c>
      <c r="L1160" s="6" t="str">
        <f t="shared" si="94"/>
        <v>Down</v>
      </c>
    </row>
    <row r="1161" spans="2:12" x14ac:dyDescent="0.25">
      <c r="B1161" s="1">
        <v>43689</v>
      </c>
      <c r="C1161" s="3">
        <f t="shared" si="90"/>
        <v>8</v>
      </c>
      <c r="D1161" s="3">
        <f t="shared" si="91"/>
        <v>12</v>
      </c>
      <c r="E1161" s="3" t="str">
        <f t="shared" si="92"/>
        <v>08/12</v>
      </c>
      <c r="F1161" s="3">
        <f t="shared" si="93"/>
        <v>2019</v>
      </c>
      <c r="G1161" s="2">
        <v>7863.41</v>
      </c>
      <c r="H1161" s="2">
        <v>7959.14</v>
      </c>
      <c r="I1161" s="2">
        <v>7907.49</v>
      </c>
      <c r="J1161" s="2">
        <v>7924.99</v>
      </c>
      <c r="K1161" s="2">
        <v>7833.79</v>
      </c>
      <c r="L1161" s="6" t="str">
        <f t="shared" si="94"/>
        <v>Down</v>
      </c>
    </row>
    <row r="1162" spans="2:12" x14ac:dyDescent="0.25">
      <c r="B1162" s="1">
        <v>43690</v>
      </c>
      <c r="C1162" s="3">
        <f t="shared" si="90"/>
        <v>8</v>
      </c>
      <c r="D1162" s="3">
        <f t="shared" si="91"/>
        <v>13</v>
      </c>
      <c r="E1162" s="3" t="str">
        <f t="shared" si="92"/>
        <v>08/13</v>
      </c>
      <c r="F1162" s="3">
        <f t="shared" si="93"/>
        <v>2019</v>
      </c>
      <c r="G1162" s="2">
        <v>8016.36</v>
      </c>
      <c r="H1162" s="2">
        <v>7863.41</v>
      </c>
      <c r="I1162" s="2">
        <v>7852.37</v>
      </c>
      <c r="J1162" s="2">
        <v>8065.24</v>
      </c>
      <c r="K1162" s="2">
        <v>7851.58</v>
      </c>
      <c r="L1162" s="6" t="str">
        <f t="shared" si="94"/>
        <v>Up</v>
      </c>
    </row>
    <row r="1163" spans="2:12" x14ac:dyDescent="0.25">
      <c r="B1163" s="1">
        <v>43691</v>
      </c>
      <c r="C1163" s="3">
        <f t="shared" si="90"/>
        <v>8</v>
      </c>
      <c r="D1163" s="3">
        <f t="shared" si="91"/>
        <v>14</v>
      </c>
      <c r="E1163" s="3" t="str">
        <f t="shared" si="92"/>
        <v>08/14</v>
      </c>
      <c r="F1163" s="3">
        <f t="shared" si="93"/>
        <v>2019</v>
      </c>
      <c r="G1163" s="2">
        <v>7773.94</v>
      </c>
      <c r="H1163" s="2">
        <v>8016.36</v>
      </c>
      <c r="I1163" s="2">
        <v>7877.33</v>
      </c>
      <c r="J1163" s="2">
        <v>7900.28</v>
      </c>
      <c r="K1163" s="2">
        <v>7762.87</v>
      </c>
      <c r="L1163" s="6" t="str">
        <f t="shared" si="94"/>
        <v>Down</v>
      </c>
    </row>
    <row r="1164" spans="2:12" x14ac:dyDescent="0.25">
      <c r="B1164" s="1">
        <v>43692</v>
      </c>
      <c r="C1164" s="3">
        <f t="shared" si="90"/>
        <v>8</v>
      </c>
      <c r="D1164" s="3">
        <f t="shared" si="91"/>
        <v>15</v>
      </c>
      <c r="E1164" s="3" t="str">
        <f t="shared" si="92"/>
        <v>08/15</v>
      </c>
      <c r="F1164" s="3">
        <f t="shared" si="93"/>
        <v>2019</v>
      </c>
      <c r="G1164" s="2">
        <v>7766.62</v>
      </c>
      <c r="H1164" s="2">
        <v>7773.94</v>
      </c>
      <c r="I1164" s="2">
        <v>7790.2</v>
      </c>
      <c r="J1164" s="2">
        <v>7805.93</v>
      </c>
      <c r="K1164" s="2">
        <v>7716.55</v>
      </c>
      <c r="L1164" s="6" t="str">
        <f t="shared" si="94"/>
        <v>Down</v>
      </c>
    </row>
    <row r="1165" spans="2:12" x14ac:dyDescent="0.25">
      <c r="B1165" s="1">
        <v>43693</v>
      </c>
      <c r="C1165" s="3">
        <f t="shared" si="90"/>
        <v>8</v>
      </c>
      <c r="D1165" s="3">
        <f t="shared" si="91"/>
        <v>16</v>
      </c>
      <c r="E1165" s="3" t="str">
        <f t="shared" si="92"/>
        <v>08/16</v>
      </c>
      <c r="F1165" s="3">
        <f t="shared" si="93"/>
        <v>2019</v>
      </c>
      <c r="G1165" s="2">
        <v>7895.99</v>
      </c>
      <c r="H1165" s="2">
        <v>7766.62</v>
      </c>
      <c r="I1165" s="2">
        <v>7828.35</v>
      </c>
      <c r="J1165" s="2">
        <v>7907.52</v>
      </c>
      <c r="K1165" s="2">
        <v>7828.35</v>
      </c>
      <c r="L1165" s="6" t="str">
        <f t="shared" si="94"/>
        <v>Up</v>
      </c>
    </row>
    <row r="1166" spans="2:12" x14ac:dyDescent="0.25">
      <c r="B1166" s="1">
        <v>43696</v>
      </c>
      <c r="C1166" s="3">
        <f t="shared" si="90"/>
        <v>8</v>
      </c>
      <c r="D1166" s="3">
        <f t="shared" si="91"/>
        <v>19</v>
      </c>
      <c r="E1166" s="3" t="str">
        <f t="shared" si="92"/>
        <v>08/19</v>
      </c>
      <c r="F1166" s="3">
        <f t="shared" si="93"/>
        <v>2019</v>
      </c>
      <c r="G1166" s="2">
        <v>8002.81</v>
      </c>
      <c r="H1166" s="2">
        <v>7895.99</v>
      </c>
      <c r="I1166" s="2">
        <v>8006.18</v>
      </c>
      <c r="J1166" s="2">
        <v>8026.75</v>
      </c>
      <c r="K1166" s="2">
        <v>7974.36</v>
      </c>
      <c r="L1166" s="6" t="str">
        <f t="shared" si="94"/>
        <v>Up</v>
      </c>
    </row>
    <row r="1167" spans="2:12" x14ac:dyDescent="0.25">
      <c r="B1167" s="1">
        <v>43697</v>
      </c>
      <c r="C1167" s="3">
        <f t="shared" si="90"/>
        <v>8</v>
      </c>
      <c r="D1167" s="3">
        <f t="shared" si="91"/>
        <v>20</v>
      </c>
      <c r="E1167" s="3" t="str">
        <f t="shared" si="92"/>
        <v>08/20</v>
      </c>
      <c r="F1167" s="3">
        <f t="shared" si="93"/>
        <v>2019</v>
      </c>
      <c r="G1167" s="2">
        <v>7948.56</v>
      </c>
      <c r="H1167" s="2">
        <v>8002.81</v>
      </c>
      <c r="I1167" s="2">
        <v>7989.36</v>
      </c>
      <c r="J1167" s="2">
        <v>8010.58</v>
      </c>
      <c r="K1167" s="2">
        <v>7948.09</v>
      </c>
      <c r="L1167" s="6" t="str">
        <f t="shared" si="94"/>
        <v>Down</v>
      </c>
    </row>
    <row r="1168" spans="2:12" x14ac:dyDescent="0.25">
      <c r="B1168" s="1">
        <v>43698</v>
      </c>
      <c r="C1168" s="3">
        <f t="shared" si="90"/>
        <v>8</v>
      </c>
      <c r="D1168" s="3">
        <f t="shared" si="91"/>
        <v>21</v>
      </c>
      <c r="E1168" s="3" t="str">
        <f t="shared" si="92"/>
        <v>08/21</v>
      </c>
      <c r="F1168" s="3">
        <f t="shared" si="93"/>
        <v>2019</v>
      </c>
      <c r="G1168" s="2">
        <v>8020.21</v>
      </c>
      <c r="H1168" s="2">
        <v>7948.56</v>
      </c>
      <c r="I1168" s="2">
        <v>8017.07</v>
      </c>
      <c r="J1168" s="2">
        <v>8036.94</v>
      </c>
      <c r="K1168" s="2">
        <v>7998.5</v>
      </c>
      <c r="L1168" s="6" t="str">
        <f t="shared" si="94"/>
        <v>Up</v>
      </c>
    </row>
    <row r="1169" spans="1:12" x14ac:dyDescent="0.25">
      <c r="B1169" s="1">
        <v>43699</v>
      </c>
      <c r="C1169" s="3">
        <f t="shared" si="90"/>
        <v>8</v>
      </c>
      <c r="D1169" s="3">
        <f t="shared" si="91"/>
        <v>22</v>
      </c>
      <c r="E1169" s="3" t="str">
        <f t="shared" si="92"/>
        <v>08/22</v>
      </c>
      <c r="F1169" s="3">
        <f t="shared" si="93"/>
        <v>2019</v>
      </c>
      <c r="G1169" s="2">
        <v>7991.39</v>
      </c>
      <c r="H1169" s="2">
        <v>8020.21</v>
      </c>
      <c r="I1169" s="2">
        <v>8038.79</v>
      </c>
      <c r="J1169" s="2">
        <v>8048.58</v>
      </c>
      <c r="K1169" s="2">
        <v>7937.12</v>
      </c>
      <c r="L1169" s="6" t="str">
        <f t="shared" si="94"/>
        <v>Down</v>
      </c>
    </row>
    <row r="1170" spans="1:12" x14ac:dyDescent="0.25">
      <c r="B1170" s="1">
        <v>43700</v>
      </c>
      <c r="C1170" s="3">
        <f t="shared" si="90"/>
        <v>8</v>
      </c>
      <c r="D1170" s="3">
        <f t="shared" si="91"/>
        <v>23</v>
      </c>
      <c r="E1170" s="3" t="str">
        <f t="shared" si="92"/>
        <v>08/23</v>
      </c>
      <c r="F1170" s="3">
        <f t="shared" si="93"/>
        <v>2019</v>
      </c>
      <c r="G1170" s="2">
        <v>7751.77</v>
      </c>
      <c r="H1170" s="2">
        <v>7991.39</v>
      </c>
      <c r="I1170" s="2">
        <v>7943.65</v>
      </c>
      <c r="J1170" s="2">
        <v>8005.34</v>
      </c>
      <c r="K1170" s="2">
        <v>7730.77</v>
      </c>
      <c r="L1170" s="6" t="str">
        <f t="shared" si="94"/>
        <v>Down</v>
      </c>
    </row>
    <row r="1171" spans="1:12" x14ac:dyDescent="0.25">
      <c r="B1171" s="1">
        <v>43703</v>
      </c>
      <c r="C1171" s="3">
        <f t="shared" si="90"/>
        <v>8</v>
      </c>
      <c r="D1171" s="3">
        <f t="shared" si="91"/>
        <v>26</v>
      </c>
      <c r="E1171" s="3" t="str">
        <f t="shared" si="92"/>
        <v>08/26</v>
      </c>
      <c r="F1171" s="3">
        <f t="shared" si="93"/>
        <v>2019</v>
      </c>
      <c r="G1171" s="2">
        <v>7853.74</v>
      </c>
      <c r="H1171" s="2">
        <v>7751.77</v>
      </c>
      <c r="I1171" s="2">
        <v>7829.58</v>
      </c>
      <c r="J1171" s="2">
        <v>7856.04</v>
      </c>
      <c r="K1171" s="2">
        <v>7789.05</v>
      </c>
      <c r="L1171" s="6" t="str">
        <f t="shared" si="94"/>
        <v>Up</v>
      </c>
    </row>
    <row r="1172" spans="1:12" x14ac:dyDescent="0.25">
      <c r="B1172" s="1">
        <v>43704</v>
      </c>
      <c r="C1172" s="3">
        <f t="shared" si="90"/>
        <v>8</v>
      </c>
      <c r="D1172" s="3">
        <f t="shared" si="91"/>
        <v>27</v>
      </c>
      <c r="E1172" s="3" t="str">
        <f t="shared" si="92"/>
        <v>08/27</v>
      </c>
      <c r="F1172" s="3">
        <f t="shared" si="93"/>
        <v>2019</v>
      </c>
      <c r="G1172" s="2">
        <v>7826.95</v>
      </c>
      <c r="H1172" s="2">
        <v>7853.74</v>
      </c>
      <c r="I1172" s="2">
        <v>7908.78</v>
      </c>
      <c r="J1172" s="2">
        <v>7916.83</v>
      </c>
      <c r="K1172" s="2">
        <v>7795.18</v>
      </c>
      <c r="L1172" s="6" t="str">
        <f t="shared" si="94"/>
        <v>Down</v>
      </c>
    </row>
    <row r="1173" spans="1:12" x14ac:dyDescent="0.25">
      <c r="B1173" s="1">
        <v>43705</v>
      </c>
      <c r="C1173" s="3">
        <f t="shared" si="90"/>
        <v>8</v>
      </c>
      <c r="D1173" s="3">
        <f t="shared" si="91"/>
        <v>28</v>
      </c>
      <c r="E1173" s="3" t="str">
        <f t="shared" si="92"/>
        <v>08/28</v>
      </c>
      <c r="F1173" s="3">
        <f t="shared" si="93"/>
        <v>2019</v>
      </c>
      <c r="G1173" s="2">
        <v>7856.88</v>
      </c>
      <c r="H1173" s="2">
        <v>7826.95</v>
      </c>
      <c r="I1173" s="2">
        <v>7798.35</v>
      </c>
      <c r="J1173" s="2">
        <v>7866.87</v>
      </c>
      <c r="K1173" s="2">
        <v>7766.67</v>
      </c>
      <c r="L1173" s="6" t="str">
        <f t="shared" si="94"/>
        <v>Up</v>
      </c>
    </row>
    <row r="1174" spans="1:12" x14ac:dyDescent="0.25">
      <c r="B1174" s="1">
        <v>43706</v>
      </c>
      <c r="C1174" s="3">
        <f t="shared" si="90"/>
        <v>8</v>
      </c>
      <c r="D1174" s="3">
        <f t="shared" si="91"/>
        <v>29</v>
      </c>
      <c r="E1174" s="3" t="str">
        <f t="shared" si="92"/>
        <v>08/29</v>
      </c>
      <c r="F1174" s="3">
        <f t="shared" si="93"/>
        <v>2019</v>
      </c>
      <c r="G1174" s="2">
        <v>7973.39</v>
      </c>
      <c r="H1174" s="2">
        <v>7856.88</v>
      </c>
      <c r="I1174" s="2">
        <v>7945.78</v>
      </c>
      <c r="J1174" s="2">
        <v>7992.29</v>
      </c>
      <c r="K1174" s="2">
        <v>7925.83</v>
      </c>
      <c r="L1174" s="6" t="str">
        <f t="shared" si="94"/>
        <v>Up</v>
      </c>
    </row>
    <row r="1175" spans="1:12" x14ac:dyDescent="0.25">
      <c r="A1175" t="s">
        <v>23</v>
      </c>
      <c r="B1175" s="1">
        <v>43707</v>
      </c>
      <c r="C1175" s="3">
        <f t="shared" si="90"/>
        <v>8</v>
      </c>
      <c r="D1175" s="3">
        <f t="shared" si="91"/>
        <v>30</v>
      </c>
      <c r="E1175" s="3" t="str">
        <f t="shared" si="92"/>
        <v>08/30</v>
      </c>
      <c r="F1175" s="3">
        <f t="shared" si="93"/>
        <v>2019</v>
      </c>
      <c r="G1175" s="2">
        <v>7962.88</v>
      </c>
      <c r="H1175" s="2">
        <v>7973.39</v>
      </c>
      <c r="I1175" s="2">
        <v>8015.16</v>
      </c>
      <c r="J1175" s="2">
        <v>8017.91</v>
      </c>
      <c r="K1175" s="2">
        <v>7914.74</v>
      </c>
      <c r="L1175" s="6" t="str">
        <f t="shared" si="94"/>
        <v>Down</v>
      </c>
    </row>
    <row r="1176" spans="1:12" x14ac:dyDescent="0.25">
      <c r="B1176" s="1">
        <v>43711</v>
      </c>
      <c r="C1176" s="3">
        <f t="shared" si="90"/>
        <v>9</v>
      </c>
      <c r="D1176" s="3">
        <f t="shared" si="91"/>
        <v>3</v>
      </c>
      <c r="E1176" s="3" t="str">
        <f t="shared" si="92"/>
        <v>09/03</v>
      </c>
      <c r="F1176" s="3">
        <f t="shared" si="93"/>
        <v>2019</v>
      </c>
      <c r="G1176" s="2">
        <v>7874.16</v>
      </c>
      <c r="H1176" s="2">
        <v>7962.88</v>
      </c>
      <c r="I1176" s="2">
        <v>7906.44</v>
      </c>
      <c r="J1176" s="2">
        <v>7940.37</v>
      </c>
      <c r="K1176" s="2">
        <v>7847.32</v>
      </c>
      <c r="L1176" s="6" t="str">
        <f t="shared" si="94"/>
        <v>Down</v>
      </c>
    </row>
    <row r="1177" spans="1:12" x14ac:dyDescent="0.25">
      <c r="B1177" s="1">
        <v>43712</v>
      </c>
      <c r="C1177" s="3">
        <f t="shared" si="90"/>
        <v>9</v>
      </c>
      <c r="D1177" s="3">
        <f t="shared" si="91"/>
        <v>4</v>
      </c>
      <c r="E1177" s="3" t="str">
        <f t="shared" si="92"/>
        <v>09/04</v>
      </c>
      <c r="F1177" s="3">
        <f t="shared" si="93"/>
        <v>2019</v>
      </c>
      <c r="G1177" s="2">
        <v>7976.88</v>
      </c>
      <c r="H1177" s="2">
        <v>7874.16</v>
      </c>
      <c r="I1177" s="2">
        <v>7949.81</v>
      </c>
      <c r="J1177" s="2">
        <v>7981.41</v>
      </c>
      <c r="K1177" s="2">
        <v>7928.94</v>
      </c>
      <c r="L1177" s="6" t="str">
        <f t="shared" si="94"/>
        <v>Up</v>
      </c>
    </row>
    <row r="1178" spans="1:12" x14ac:dyDescent="0.25">
      <c r="B1178" s="1">
        <v>43713</v>
      </c>
      <c r="C1178" s="3">
        <f t="shared" si="90"/>
        <v>9</v>
      </c>
      <c r="D1178" s="3">
        <f t="shared" si="91"/>
        <v>5</v>
      </c>
      <c r="E1178" s="3" t="str">
        <f t="shared" si="92"/>
        <v>09/05</v>
      </c>
      <c r="F1178" s="3">
        <f t="shared" si="93"/>
        <v>2019</v>
      </c>
      <c r="G1178" s="2">
        <v>8116.83</v>
      </c>
      <c r="H1178" s="2">
        <v>7976.88</v>
      </c>
      <c r="I1178" s="2">
        <v>8061.29</v>
      </c>
      <c r="J1178" s="2">
        <v>8134.42</v>
      </c>
      <c r="K1178" s="2">
        <v>8061.29</v>
      </c>
      <c r="L1178" s="6" t="str">
        <f t="shared" si="94"/>
        <v>Up</v>
      </c>
    </row>
    <row r="1179" spans="1:12" x14ac:dyDescent="0.25">
      <c r="B1179" s="1">
        <v>43714</v>
      </c>
      <c r="C1179" s="3">
        <f t="shared" si="90"/>
        <v>9</v>
      </c>
      <c r="D1179" s="3">
        <f t="shared" si="91"/>
        <v>6</v>
      </c>
      <c r="E1179" s="3" t="str">
        <f t="shared" si="92"/>
        <v>09/06</v>
      </c>
      <c r="F1179" s="3">
        <f t="shared" si="93"/>
        <v>2019</v>
      </c>
      <c r="G1179" s="2">
        <v>8103.07</v>
      </c>
      <c r="H1179" s="2">
        <v>8116.83</v>
      </c>
      <c r="I1179" s="2">
        <v>8125.58</v>
      </c>
      <c r="J1179" s="2">
        <v>8134.39</v>
      </c>
      <c r="K1179" s="2">
        <v>8098.52</v>
      </c>
      <c r="L1179" s="6" t="str">
        <f t="shared" si="94"/>
        <v>Down</v>
      </c>
    </row>
    <row r="1180" spans="1:12" x14ac:dyDescent="0.25">
      <c r="B1180" s="1">
        <v>43717</v>
      </c>
      <c r="C1180" s="3">
        <f t="shared" si="90"/>
        <v>9</v>
      </c>
      <c r="D1180" s="3">
        <f t="shared" si="91"/>
        <v>9</v>
      </c>
      <c r="E1180" s="3" t="str">
        <f t="shared" si="92"/>
        <v>09/09</v>
      </c>
      <c r="F1180" s="3">
        <f t="shared" si="93"/>
        <v>2019</v>
      </c>
      <c r="G1180" s="2">
        <v>8087.44</v>
      </c>
      <c r="H1180" s="2">
        <v>8103.07</v>
      </c>
      <c r="I1180" s="2">
        <v>8130.91</v>
      </c>
      <c r="J1180" s="2">
        <v>8131.66</v>
      </c>
      <c r="K1180" s="2">
        <v>8052.34</v>
      </c>
      <c r="L1180" s="6" t="str">
        <f t="shared" si="94"/>
        <v>Down</v>
      </c>
    </row>
    <row r="1181" spans="1:12" x14ac:dyDescent="0.25">
      <c r="B1181" s="1">
        <v>43718</v>
      </c>
      <c r="C1181" s="3">
        <f t="shared" si="90"/>
        <v>9</v>
      </c>
      <c r="D1181" s="3">
        <f t="shared" si="91"/>
        <v>10</v>
      </c>
      <c r="E1181" s="3" t="str">
        <f t="shared" si="92"/>
        <v>09/10</v>
      </c>
      <c r="F1181" s="3">
        <f t="shared" si="93"/>
        <v>2019</v>
      </c>
      <c r="G1181" s="2">
        <v>8084.16</v>
      </c>
      <c r="H1181" s="2">
        <v>8087.44</v>
      </c>
      <c r="I1181" s="2">
        <v>8049.98</v>
      </c>
      <c r="J1181" s="2">
        <v>8086.53</v>
      </c>
      <c r="K1181" s="2">
        <v>8001.68</v>
      </c>
      <c r="L1181" s="6" t="str">
        <f t="shared" si="94"/>
        <v>Down</v>
      </c>
    </row>
    <row r="1182" spans="1:12" x14ac:dyDescent="0.25">
      <c r="B1182" s="1">
        <v>43719</v>
      </c>
      <c r="C1182" s="3">
        <f t="shared" si="90"/>
        <v>9</v>
      </c>
      <c r="D1182" s="3">
        <f t="shared" si="91"/>
        <v>11</v>
      </c>
      <c r="E1182" s="3" t="str">
        <f t="shared" si="92"/>
        <v>09/11</v>
      </c>
      <c r="F1182" s="3">
        <f t="shared" si="93"/>
        <v>2019</v>
      </c>
      <c r="G1182" s="2">
        <v>8169.68</v>
      </c>
      <c r="H1182" s="2">
        <v>8084.16</v>
      </c>
      <c r="I1182" s="2">
        <v>8091.68</v>
      </c>
      <c r="J1182" s="2">
        <v>8169.68</v>
      </c>
      <c r="K1182" s="2">
        <v>8081.56</v>
      </c>
      <c r="L1182" s="6" t="str">
        <f t="shared" si="94"/>
        <v>Up</v>
      </c>
    </row>
    <row r="1183" spans="1:12" x14ac:dyDescent="0.25">
      <c r="B1183" s="1">
        <v>43720</v>
      </c>
      <c r="C1183" s="3">
        <f t="shared" si="90"/>
        <v>9</v>
      </c>
      <c r="D1183" s="3">
        <f t="shared" si="91"/>
        <v>12</v>
      </c>
      <c r="E1183" s="3" t="str">
        <f t="shared" si="92"/>
        <v>09/12</v>
      </c>
      <c r="F1183" s="3">
        <f t="shared" si="93"/>
        <v>2019</v>
      </c>
      <c r="G1183" s="2">
        <v>8194.4699999999993</v>
      </c>
      <c r="H1183" s="2">
        <v>8169.68</v>
      </c>
      <c r="I1183" s="2">
        <v>8206.58</v>
      </c>
      <c r="J1183" s="2">
        <v>8243.7999999999993</v>
      </c>
      <c r="K1183" s="2">
        <v>8176.73</v>
      </c>
      <c r="L1183" s="6" t="str">
        <f t="shared" si="94"/>
        <v>Up</v>
      </c>
    </row>
    <row r="1184" spans="1:12" x14ac:dyDescent="0.25">
      <c r="B1184" s="1">
        <v>43721</v>
      </c>
      <c r="C1184" s="3">
        <f t="shared" si="90"/>
        <v>9</v>
      </c>
      <c r="D1184" s="3">
        <f t="shared" si="91"/>
        <v>13</v>
      </c>
      <c r="E1184" s="3" t="str">
        <f t="shared" si="92"/>
        <v>09/13</v>
      </c>
      <c r="F1184" s="3">
        <f t="shared" si="93"/>
        <v>2019</v>
      </c>
      <c r="G1184" s="2">
        <v>8176.71</v>
      </c>
      <c r="H1184" s="2">
        <v>8194.4699999999993</v>
      </c>
      <c r="I1184" s="2">
        <v>8190.57</v>
      </c>
      <c r="J1184" s="2">
        <v>8210.2000000000007</v>
      </c>
      <c r="K1184" s="2">
        <v>8165.47</v>
      </c>
      <c r="L1184" s="6" t="str">
        <f t="shared" si="94"/>
        <v>Down</v>
      </c>
    </row>
    <row r="1185" spans="2:12" x14ac:dyDescent="0.25">
      <c r="B1185" s="1">
        <v>43724</v>
      </c>
      <c r="C1185" s="3">
        <f t="shared" si="90"/>
        <v>9</v>
      </c>
      <c r="D1185" s="3">
        <f t="shared" si="91"/>
        <v>16</v>
      </c>
      <c r="E1185" s="3" t="str">
        <f t="shared" si="92"/>
        <v>09/16</v>
      </c>
      <c r="F1185" s="3">
        <f t="shared" si="93"/>
        <v>2019</v>
      </c>
      <c r="G1185" s="2">
        <v>8153.54</v>
      </c>
      <c r="H1185" s="2">
        <v>8176.71</v>
      </c>
      <c r="I1185" s="2">
        <v>8121.64</v>
      </c>
      <c r="J1185" s="2">
        <v>8165.33</v>
      </c>
      <c r="K1185" s="2">
        <v>8121.25</v>
      </c>
      <c r="L1185" s="6" t="str">
        <f t="shared" si="94"/>
        <v>Down</v>
      </c>
    </row>
    <row r="1186" spans="2:12" x14ac:dyDescent="0.25">
      <c r="B1186" s="1">
        <v>43725</v>
      </c>
      <c r="C1186" s="3">
        <f t="shared" si="90"/>
        <v>9</v>
      </c>
      <c r="D1186" s="3">
        <f t="shared" si="91"/>
        <v>17</v>
      </c>
      <c r="E1186" s="3" t="str">
        <f t="shared" si="92"/>
        <v>09/17</v>
      </c>
      <c r="F1186" s="3">
        <f t="shared" si="93"/>
        <v>2019</v>
      </c>
      <c r="G1186" s="2">
        <v>8186.02</v>
      </c>
      <c r="H1186" s="2">
        <v>8153.54</v>
      </c>
      <c r="I1186" s="2">
        <v>8148.65</v>
      </c>
      <c r="J1186" s="2">
        <v>8188.23</v>
      </c>
      <c r="K1186" s="2">
        <v>8139.82</v>
      </c>
      <c r="L1186" s="6" t="str">
        <f t="shared" si="94"/>
        <v>Up</v>
      </c>
    </row>
    <row r="1187" spans="2:12" x14ac:dyDescent="0.25">
      <c r="B1187" s="1">
        <v>43726</v>
      </c>
      <c r="C1187" s="3">
        <f t="shared" si="90"/>
        <v>9</v>
      </c>
      <c r="D1187" s="3">
        <f t="shared" si="91"/>
        <v>18</v>
      </c>
      <c r="E1187" s="3" t="str">
        <f t="shared" si="92"/>
        <v>09/18</v>
      </c>
      <c r="F1187" s="3">
        <f t="shared" si="93"/>
        <v>2019</v>
      </c>
      <c r="G1187" s="2">
        <v>8177.39</v>
      </c>
      <c r="H1187" s="2">
        <v>8186.02</v>
      </c>
      <c r="I1187" s="2">
        <v>8174.62</v>
      </c>
      <c r="J1187" s="2">
        <v>8179.87</v>
      </c>
      <c r="K1187" s="2">
        <v>8086.22</v>
      </c>
      <c r="L1187" s="6" t="str">
        <f t="shared" si="94"/>
        <v>Down</v>
      </c>
    </row>
    <row r="1188" spans="2:12" x14ac:dyDescent="0.25">
      <c r="B1188" s="1">
        <v>43727</v>
      </c>
      <c r="C1188" s="3">
        <f t="shared" si="90"/>
        <v>9</v>
      </c>
      <c r="D1188" s="3">
        <f t="shared" si="91"/>
        <v>19</v>
      </c>
      <c r="E1188" s="3" t="str">
        <f t="shared" si="92"/>
        <v>09/19</v>
      </c>
      <c r="F1188" s="3">
        <f t="shared" si="93"/>
        <v>2019</v>
      </c>
      <c r="G1188" s="2">
        <v>8182.88</v>
      </c>
      <c r="H1188" s="2">
        <v>8177.39</v>
      </c>
      <c r="I1188" s="2">
        <v>8193.59</v>
      </c>
      <c r="J1188" s="2">
        <v>8237.43</v>
      </c>
      <c r="K1188" s="2">
        <v>8174.32</v>
      </c>
      <c r="L1188" s="6" t="str">
        <f t="shared" si="94"/>
        <v>Up</v>
      </c>
    </row>
    <row r="1189" spans="2:12" x14ac:dyDescent="0.25">
      <c r="B1189" s="1">
        <v>43728</v>
      </c>
      <c r="C1189" s="3">
        <f t="shared" si="90"/>
        <v>9</v>
      </c>
      <c r="D1189" s="3">
        <f t="shared" si="91"/>
        <v>20</v>
      </c>
      <c r="E1189" s="3" t="str">
        <f t="shared" si="92"/>
        <v>09/20</v>
      </c>
      <c r="F1189" s="3">
        <f t="shared" si="93"/>
        <v>2019</v>
      </c>
      <c r="G1189" s="2">
        <v>8117.67</v>
      </c>
      <c r="H1189" s="2">
        <v>8182.88</v>
      </c>
      <c r="I1189" s="2">
        <v>8184.88</v>
      </c>
      <c r="J1189" s="2">
        <v>8202.82</v>
      </c>
      <c r="K1189" s="2">
        <v>8086.16</v>
      </c>
      <c r="L1189" s="6" t="str">
        <f t="shared" si="94"/>
        <v>Down</v>
      </c>
    </row>
    <row r="1190" spans="2:12" x14ac:dyDescent="0.25">
      <c r="B1190" s="1">
        <v>43731</v>
      </c>
      <c r="C1190" s="3">
        <f t="shared" si="90"/>
        <v>9</v>
      </c>
      <c r="D1190" s="3">
        <f t="shared" si="91"/>
        <v>23</v>
      </c>
      <c r="E1190" s="3" t="str">
        <f t="shared" si="92"/>
        <v>09/23</v>
      </c>
      <c r="F1190" s="3">
        <f t="shared" si="93"/>
        <v>2019</v>
      </c>
      <c r="G1190" s="2">
        <v>8112.46</v>
      </c>
      <c r="H1190" s="2">
        <v>8117.67</v>
      </c>
      <c r="I1190" s="2">
        <v>8106.49</v>
      </c>
      <c r="J1190" s="2">
        <v>8135.81</v>
      </c>
      <c r="K1190" s="2">
        <v>8085.34</v>
      </c>
      <c r="L1190" s="6" t="str">
        <f t="shared" si="94"/>
        <v>Down</v>
      </c>
    </row>
    <row r="1191" spans="2:12" x14ac:dyDescent="0.25">
      <c r="B1191" s="1">
        <v>43732</v>
      </c>
      <c r="C1191" s="3">
        <f t="shared" si="90"/>
        <v>9</v>
      </c>
      <c r="D1191" s="3">
        <f t="shared" si="91"/>
        <v>24</v>
      </c>
      <c r="E1191" s="3" t="str">
        <f t="shared" si="92"/>
        <v>09/24</v>
      </c>
      <c r="F1191" s="3">
        <f t="shared" si="93"/>
        <v>2019</v>
      </c>
      <c r="G1191" s="2">
        <v>7993.63</v>
      </c>
      <c r="H1191" s="2">
        <v>8112.46</v>
      </c>
      <c r="I1191" s="2">
        <v>8147.23</v>
      </c>
      <c r="J1191" s="2">
        <v>8158.83</v>
      </c>
      <c r="K1191" s="2">
        <v>7969.65</v>
      </c>
      <c r="L1191" s="6" t="str">
        <f t="shared" si="94"/>
        <v>Down</v>
      </c>
    </row>
    <row r="1192" spans="2:12" x14ac:dyDescent="0.25">
      <c r="B1192" s="1">
        <v>43733</v>
      </c>
      <c r="C1192" s="3">
        <f t="shared" si="90"/>
        <v>9</v>
      </c>
      <c r="D1192" s="3">
        <f t="shared" si="91"/>
        <v>25</v>
      </c>
      <c r="E1192" s="3" t="str">
        <f t="shared" si="92"/>
        <v>09/25</v>
      </c>
      <c r="F1192" s="3">
        <f t="shared" si="93"/>
        <v>2019</v>
      </c>
      <c r="G1192" s="2">
        <v>8077.38</v>
      </c>
      <c r="H1192" s="2">
        <v>7993.63</v>
      </c>
      <c r="I1192" s="2">
        <v>7990.66</v>
      </c>
      <c r="J1192" s="2">
        <v>8095</v>
      </c>
      <c r="K1192" s="2">
        <v>7935.57</v>
      </c>
      <c r="L1192" s="6" t="str">
        <f t="shared" si="94"/>
        <v>Up</v>
      </c>
    </row>
    <row r="1193" spans="2:12" x14ac:dyDescent="0.25">
      <c r="B1193" s="1">
        <v>43734</v>
      </c>
      <c r="C1193" s="3">
        <f t="shared" si="90"/>
        <v>9</v>
      </c>
      <c r="D1193" s="3">
        <f t="shared" si="91"/>
        <v>26</v>
      </c>
      <c r="E1193" s="3" t="str">
        <f t="shared" si="92"/>
        <v>09/26</v>
      </c>
      <c r="F1193" s="3">
        <f t="shared" si="93"/>
        <v>2019</v>
      </c>
      <c r="G1193" s="2">
        <v>8030.66</v>
      </c>
      <c r="H1193" s="2">
        <v>8077.38</v>
      </c>
      <c r="I1193" s="2">
        <v>8070.12</v>
      </c>
      <c r="J1193" s="2">
        <v>8072.11</v>
      </c>
      <c r="K1193" s="2">
        <v>7991.02</v>
      </c>
      <c r="L1193" s="6" t="str">
        <f t="shared" si="94"/>
        <v>Down</v>
      </c>
    </row>
    <row r="1194" spans="2:12" x14ac:dyDescent="0.25">
      <c r="B1194" s="1">
        <v>43735</v>
      </c>
      <c r="C1194" s="3">
        <f t="shared" si="90"/>
        <v>9</v>
      </c>
      <c r="D1194" s="3">
        <f t="shared" si="91"/>
        <v>27</v>
      </c>
      <c r="E1194" s="3" t="str">
        <f t="shared" si="92"/>
        <v>09/27</v>
      </c>
      <c r="F1194" s="3">
        <f t="shared" si="93"/>
        <v>2019</v>
      </c>
      <c r="G1194" s="2">
        <v>7939.63</v>
      </c>
      <c r="H1194" s="2">
        <v>8030.66</v>
      </c>
      <c r="I1194" s="2">
        <v>8047.11</v>
      </c>
      <c r="J1194" s="2">
        <v>8051.83</v>
      </c>
      <c r="K1194" s="2">
        <v>7890.28</v>
      </c>
      <c r="L1194" s="6" t="str">
        <f t="shared" si="94"/>
        <v>Down</v>
      </c>
    </row>
    <row r="1195" spans="2:12" x14ac:dyDescent="0.25">
      <c r="B1195" s="1">
        <v>43738</v>
      </c>
      <c r="C1195" s="3">
        <f t="shared" si="90"/>
        <v>9</v>
      </c>
      <c r="D1195" s="3">
        <f t="shared" si="91"/>
        <v>30</v>
      </c>
      <c r="E1195" s="3" t="str">
        <f t="shared" si="92"/>
        <v>09/30</v>
      </c>
      <c r="F1195" s="3">
        <f t="shared" si="93"/>
        <v>2019</v>
      </c>
      <c r="G1195" s="2">
        <v>7999.34</v>
      </c>
      <c r="H1195" s="2">
        <v>7939.63</v>
      </c>
      <c r="I1195" s="2">
        <v>7964.09</v>
      </c>
      <c r="J1195" s="2">
        <v>8012.16</v>
      </c>
      <c r="K1195" s="2">
        <v>7949.63</v>
      </c>
      <c r="L1195" s="6" t="str">
        <f t="shared" si="94"/>
        <v>Up</v>
      </c>
    </row>
    <row r="1196" spans="2:12" x14ac:dyDescent="0.25">
      <c r="B1196" s="1">
        <v>43739</v>
      </c>
      <c r="C1196" s="3">
        <f t="shared" si="90"/>
        <v>10</v>
      </c>
      <c r="D1196" s="3">
        <f t="shared" si="91"/>
        <v>1</v>
      </c>
      <c r="E1196" s="3" t="str">
        <f t="shared" si="92"/>
        <v>10/01</v>
      </c>
      <c r="F1196" s="3">
        <f t="shared" si="93"/>
        <v>2019</v>
      </c>
      <c r="G1196" s="2">
        <v>7908.68</v>
      </c>
      <c r="H1196" s="2">
        <v>7999.34</v>
      </c>
      <c r="I1196" s="2">
        <v>8026.83</v>
      </c>
      <c r="J1196" s="2">
        <v>8062.5</v>
      </c>
      <c r="K1196" s="2">
        <v>7906.29</v>
      </c>
      <c r="L1196" s="6" t="str">
        <f t="shared" si="94"/>
        <v>Down</v>
      </c>
    </row>
    <row r="1197" spans="2:12" x14ac:dyDescent="0.25">
      <c r="B1197" s="1">
        <v>43740</v>
      </c>
      <c r="C1197" s="3">
        <f t="shared" si="90"/>
        <v>10</v>
      </c>
      <c r="D1197" s="3">
        <f t="shared" si="91"/>
        <v>2</v>
      </c>
      <c r="E1197" s="3" t="str">
        <f t="shared" si="92"/>
        <v>10/02</v>
      </c>
      <c r="F1197" s="3">
        <f t="shared" si="93"/>
        <v>2019</v>
      </c>
      <c r="G1197" s="2">
        <v>7785.25</v>
      </c>
      <c r="H1197" s="2">
        <v>7908.68</v>
      </c>
      <c r="I1197" s="2">
        <v>7851.13</v>
      </c>
      <c r="J1197" s="2">
        <v>7852.7</v>
      </c>
      <c r="K1197" s="2">
        <v>7744.96</v>
      </c>
      <c r="L1197" s="6" t="str">
        <f t="shared" si="94"/>
        <v>Down</v>
      </c>
    </row>
    <row r="1198" spans="2:12" x14ac:dyDescent="0.25">
      <c r="B1198" s="1">
        <v>43741</v>
      </c>
      <c r="C1198" s="3">
        <f t="shared" si="90"/>
        <v>10</v>
      </c>
      <c r="D1198" s="3">
        <f t="shared" si="91"/>
        <v>3</v>
      </c>
      <c r="E1198" s="3" t="str">
        <f t="shared" si="92"/>
        <v>10/03</v>
      </c>
      <c r="F1198" s="3">
        <f t="shared" si="93"/>
        <v>2019</v>
      </c>
      <c r="G1198" s="2">
        <v>7872.26</v>
      </c>
      <c r="H1198" s="2">
        <v>7785.25</v>
      </c>
      <c r="I1198" s="2">
        <v>7787.02</v>
      </c>
      <c r="J1198" s="2">
        <v>7872.26</v>
      </c>
      <c r="K1198" s="2">
        <v>7700</v>
      </c>
      <c r="L1198" s="6" t="str">
        <f t="shared" si="94"/>
        <v>Up</v>
      </c>
    </row>
    <row r="1199" spans="2:12" x14ac:dyDescent="0.25">
      <c r="B1199" s="1">
        <v>43742</v>
      </c>
      <c r="C1199" s="3">
        <f t="shared" si="90"/>
        <v>10</v>
      </c>
      <c r="D1199" s="3">
        <f t="shared" si="91"/>
        <v>4</v>
      </c>
      <c r="E1199" s="3" t="str">
        <f t="shared" si="92"/>
        <v>10/04</v>
      </c>
      <c r="F1199" s="3">
        <f t="shared" si="93"/>
        <v>2019</v>
      </c>
      <c r="G1199" s="2">
        <v>7982.47</v>
      </c>
      <c r="H1199" s="2">
        <v>7872.26</v>
      </c>
      <c r="I1199" s="2">
        <v>7908.44</v>
      </c>
      <c r="J1199" s="2">
        <v>7986.62</v>
      </c>
      <c r="K1199" s="2">
        <v>7899.39</v>
      </c>
      <c r="L1199" s="6" t="str">
        <f t="shared" si="94"/>
        <v>Up</v>
      </c>
    </row>
    <row r="1200" spans="2:12" x14ac:dyDescent="0.25">
      <c r="B1200" s="1">
        <v>43745</v>
      </c>
      <c r="C1200" s="3">
        <f t="shared" si="90"/>
        <v>10</v>
      </c>
      <c r="D1200" s="3">
        <f t="shared" si="91"/>
        <v>7</v>
      </c>
      <c r="E1200" s="3" t="str">
        <f t="shared" si="92"/>
        <v>10/07</v>
      </c>
      <c r="F1200" s="3">
        <f t="shared" si="93"/>
        <v>2019</v>
      </c>
      <c r="G1200" s="2">
        <v>7956.29</v>
      </c>
      <c r="H1200" s="2">
        <v>7982.47</v>
      </c>
      <c r="I1200" s="2">
        <v>7956.41</v>
      </c>
      <c r="J1200" s="2">
        <v>8013.31</v>
      </c>
      <c r="K1200" s="2">
        <v>7942.08</v>
      </c>
      <c r="L1200" s="6" t="str">
        <f t="shared" si="94"/>
        <v>Down</v>
      </c>
    </row>
    <row r="1201" spans="2:12" x14ac:dyDescent="0.25">
      <c r="B1201" s="1">
        <v>43746</v>
      </c>
      <c r="C1201" s="3">
        <f t="shared" si="90"/>
        <v>10</v>
      </c>
      <c r="D1201" s="3">
        <f t="shared" si="91"/>
        <v>8</v>
      </c>
      <c r="E1201" s="3" t="str">
        <f t="shared" si="92"/>
        <v>10/08</v>
      </c>
      <c r="F1201" s="3">
        <f t="shared" si="93"/>
        <v>2019</v>
      </c>
      <c r="G1201" s="2">
        <v>7823.78</v>
      </c>
      <c r="H1201" s="2">
        <v>7956.29</v>
      </c>
      <c r="I1201" s="2">
        <v>7898.27</v>
      </c>
      <c r="J1201" s="2">
        <v>7921.88</v>
      </c>
      <c r="K1201" s="2">
        <v>7823.73</v>
      </c>
      <c r="L1201" s="6" t="str">
        <f t="shared" si="94"/>
        <v>Down</v>
      </c>
    </row>
    <row r="1202" spans="2:12" x14ac:dyDescent="0.25">
      <c r="B1202" s="1">
        <v>43747</v>
      </c>
      <c r="C1202" s="3">
        <f t="shared" si="90"/>
        <v>10</v>
      </c>
      <c r="D1202" s="3">
        <f t="shared" si="91"/>
        <v>9</v>
      </c>
      <c r="E1202" s="3" t="str">
        <f t="shared" si="92"/>
        <v>10/09</v>
      </c>
      <c r="F1202" s="3">
        <f t="shared" si="93"/>
        <v>2019</v>
      </c>
      <c r="G1202" s="2">
        <v>7903.74</v>
      </c>
      <c r="H1202" s="2">
        <v>7823.78</v>
      </c>
      <c r="I1202" s="2">
        <v>7895.96</v>
      </c>
      <c r="J1202" s="2">
        <v>7930.92</v>
      </c>
      <c r="K1202" s="2">
        <v>7873.52</v>
      </c>
      <c r="L1202" s="6" t="str">
        <f t="shared" si="94"/>
        <v>Up</v>
      </c>
    </row>
    <row r="1203" spans="2:12" x14ac:dyDescent="0.25">
      <c r="B1203" s="1">
        <v>43748</v>
      </c>
      <c r="C1203" s="3">
        <f t="shared" si="90"/>
        <v>10</v>
      </c>
      <c r="D1203" s="3">
        <f t="shared" si="91"/>
        <v>10</v>
      </c>
      <c r="E1203" s="3" t="str">
        <f t="shared" si="92"/>
        <v>10/10</v>
      </c>
      <c r="F1203" s="3">
        <f t="shared" si="93"/>
        <v>2019</v>
      </c>
      <c r="G1203" s="2">
        <v>7950.78</v>
      </c>
      <c r="H1203" s="2">
        <v>7903.74</v>
      </c>
      <c r="I1203" s="2">
        <v>7904.56</v>
      </c>
      <c r="J1203" s="2">
        <v>7982.84</v>
      </c>
      <c r="K1203" s="2">
        <v>7899.81</v>
      </c>
      <c r="L1203" s="6" t="str">
        <f t="shared" si="94"/>
        <v>Up</v>
      </c>
    </row>
    <row r="1204" spans="2:12" x14ac:dyDescent="0.25">
      <c r="B1204" s="1">
        <v>43749</v>
      </c>
      <c r="C1204" s="3">
        <f t="shared" si="90"/>
        <v>10</v>
      </c>
      <c r="D1204" s="3">
        <f t="shared" si="91"/>
        <v>11</v>
      </c>
      <c r="E1204" s="3" t="str">
        <f t="shared" si="92"/>
        <v>10/11</v>
      </c>
      <c r="F1204" s="3">
        <f t="shared" si="93"/>
        <v>2019</v>
      </c>
      <c r="G1204" s="2">
        <v>8057.04</v>
      </c>
      <c r="H1204" s="2">
        <v>7950.78</v>
      </c>
      <c r="I1204" s="2">
        <v>8085.2</v>
      </c>
      <c r="J1204" s="2">
        <v>8115.8</v>
      </c>
      <c r="K1204" s="2">
        <v>8046.8</v>
      </c>
      <c r="L1204" s="6" t="str">
        <f t="shared" si="94"/>
        <v>Up</v>
      </c>
    </row>
    <row r="1205" spans="2:12" x14ac:dyDescent="0.25">
      <c r="B1205" s="1">
        <v>43752</v>
      </c>
      <c r="C1205" s="3">
        <f t="shared" si="90"/>
        <v>10</v>
      </c>
      <c r="D1205" s="3">
        <f t="shared" si="91"/>
        <v>14</v>
      </c>
      <c r="E1205" s="3" t="str">
        <f t="shared" si="92"/>
        <v>10/14</v>
      </c>
      <c r="F1205" s="3">
        <f t="shared" si="93"/>
        <v>2019</v>
      </c>
      <c r="G1205" s="2">
        <v>8048.65</v>
      </c>
      <c r="H1205" s="2">
        <v>8057.04</v>
      </c>
      <c r="I1205" s="2">
        <v>8044.35</v>
      </c>
      <c r="J1205" s="2">
        <v>8069.85</v>
      </c>
      <c r="K1205" s="2">
        <v>8036.41</v>
      </c>
      <c r="L1205" s="6" t="str">
        <f t="shared" si="94"/>
        <v>Down</v>
      </c>
    </row>
    <row r="1206" spans="2:12" x14ac:dyDescent="0.25">
      <c r="B1206" s="1">
        <v>43753</v>
      </c>
      <c r="C1206" s="3">
        <f t="shared" si="90"/>
        <v>10</v>
      </c>
      <c r="D1206" s="3">
        <f t="shared" si="91"/>
        <v>15</v>
      </c>
      <c r="E1206" s="3" t="str">
        <f t="shared" si="92"/>
        <v>10/15</v>
      </c>
      <c r="F1206" s="3">
        <f t="shared" si="93"/>
        <v>2019</v>
      </c>
      <c r="G1206" s="2">
        <v>8148.71</v>
      </c>
      <c r="H1206" s="2">
        <v>8048.65</v>
      </c>
      <c r="I1206" s="2">
        <v>8074.85</v>
      </c>
      <c r="J1206" s="2">
        <v>8166.18</v>
      </c>
      <c r="K1206" s="2">
        <v>8071.81</v>
      </c>
      <c r="L1206" s="6" t="str">
        <f t="shared" si="94"/>
        <v>Up</v>
      </c>
    </row>
    <row r="1207" spans="2:12" x14ac:dyDescent="0.25">
      <c r="B1207" s="1">
        <v>43754</v>
      </c>
      <c r="C1207" s="3">
        <f t="shared" si="90"/>
        <v>10</v>
      </c>
      <c r="D1207" s="3">
        <f t="shared" si="91"/>
        <v>16</v>
      </c>
      <c r="E1207" s="3" t="str">
        <f t="shared" si="92"/>
        <v>10/16</v>
      </c>
      <c r="F1207" s="3">
        <f t="shared" si="93"/>
        <v>2019</v>
      </c>
      <c r="G1207" s="2">
        <v>8124.18</v>
      </c>
      <c r="H1207" s="2">
        <v>8148.71</v>
      </c>
      <c r="I1207" s="2">
        <v>8119.81</v>
      </c>
      <c r="J1207" s="2">
        <v>8146.15</v>
      </c>
      <c r="K1207" s="2">
        <v>8103.38</v>
      </c>
      <c r="L1207" s="6" t="str">
        <f t="shared" si="94"/>
        <v>Down</v>
      </c>
    </row>
    <row r="1208" spans="2:12" x14ac:dyDescent="0.25">
      <c r="B1208" s="1">
        <v>43755</v>
      </c>
      <c r="C1208" s="3">
        <f t="shared" si="90"/>
        <v>10</v>
      </c>
      <c r="D1208" s="3">
        <f t="shared" si="91"/>
        <v>17</v>
      </c>
      <c r="E1208" s="3" t="str">
        <f t="shared" si="92"/>
        <v>10/17</v>
      </c>
      <c r="F1208" s="3">
        <f t="shared" si="93"/>
        <v>2019</v>
      </c>
      <c r="G1208" s="2">
        <v>8156.85</v>
      </c>
      <c r="H1208" s="2">
        <v>8124.18</v>
      </c>
      <c r="I1208" s="2">
        <v>8176.91</v>
      </c>
      <c r="J1208" s="2">
        <v>8183.64</v>
      </c>
      <c r="K1208" s="2">
        <v>8131.25</v>
      </c>
      <c r="L1208" s="6" t="str">
        <f t="shared" si="94"/>
        <v>Up</v>
      </c>
    </row>
    <row r="1209" spans="2:12" x14ac:dyDescent="0.25">
      <c r="B1209" s="1">
        <v>43756</v>
      </c>
      <c r="C1209" s="3">
        <f t="shared" si="90"/>
        <v>10</v>
      </c>
      <c r="D1209" s="3">
        <f t="shared" si="91"/>
        <v>18</v>
      </c>
      <c r="E1209" s="3" t="str">
        <f t="shared" si="92"/>
        <v>10/18</v>
      </c>
      <c r="F1209" s="3">
        <f t="shared" si="93"/>
        <v>2019</v>
      </c>
      <c r="G1209" s="2">
        <v>8089.54</v>
      </c>
      <c r="H1209" s="2">
        <v>8156.85</v>
      </c>
      <c r="I1209" s="2">
        <v>8149.85</v>
      </c>
      <c r="J1209" s="2">
        <v>8157.36</v>
      </c>
      <c r="K1209" s="2">
        <v>8045.37</v>
      </c>
      <c r="L1209" s="6" t="str">
        <f t="shared" si="94"/>
        <v>Down</v>
      </c>
    </row>
    <row r="1210" spans="2:12" x14ac:dyDescent="0.25">
      <c r="B1210" s="1">
        <v>43759</v>
      </c>
      <c r="C1210" s="3">
        <f t="shared" si="90"/>
        <v>10</v>
      </c>
      <c r="D1210" s="3">
        <f t="shared" si="91"/>
        <v>21</v>
      </c>
      <c r="E1210" s="3" t="str">
        <f t="shared" si="92"/>
        <v>10/21</v>
      </c>
      <c r="F1210" s="3">
        <f t="shared" si="93"/>
        <v>2019</v>
      </c>
      <c r="G1210" s="2">
        <v>8162.99</v>
      </c>
      <c r="H1210" s="2">
        <v>8089.54</v>
      </c>
      <c r="I1210" s="2">
        <v>8137.42</v>
      </c>
      <c r="J1210" s="2">
        <v>8164.14</v>
      </c>
      <c r="K1210" s="2">
        <v>8117.26</v>
      </c>
      <c r="L1210" s="6" t="str">
        <f t="shared" si="94"/>
        <v>Up</v>
      </c>
    </row>
    <row r="1211" spans="2:12" x14ac:dyDescent="0.25">
      <c r="B1211" s="1">
        <v>43760</v>
      </c>
      <c r="C1211" s="3">
        <f t="shared" si="90"/>
        <v>10</v>
      </c>
      <c r="D1211" s="3">
        <f t="shared" si="91"/>
        <v>22</v>
      </c>
      <c r="E1211" s="3" t="str">
        <f t="shared" si="92"/>
        <v>10/22</v>
      </c>
      <c r="F1211" s="3">
        <f t="shared" si="93"/>
        <v>2019</v>
      </c>
      <c r="G1211" s="2">
        <v>8104.3</v>
      </c>
      <c r="H1211" s="2">
        <v>8162.99</v>
      </c>
      <c r="I1211" s="2">
        <v>8188.12</v>
      </c>
      <c r="J1211" s="2">
        <v>8194.6200000000008</v>
      </c>
      <c r="K1211" s="2">
        <v>8101.98</v>
      </c>
      <c r="L1211" s="6" t="str">
        <f t="shared" si="94"/>
        <v>Down</v>
      </c>
    </row>
    <row r="1212" spans="2:12" x14ac:dyDescent="0.25">
      <c r="B1212" s="1">
        <v>43761</v>
      </c>
      <c r="C1212" s="3">
        <f t="shared" si="90"/>
        <v>10</v>
      </c>
      <c r="D1212" s="3">
        <f t="shared" si="91"/>
        <v>23</v>
      </c>
      <c r="E1212" s="3" t="str">
        <f t="shared" si="92"/>
        <v>10/23</v>
      </c>
      <c r="F1212" s="3">
        <f t="shared" si="93"/>
        <v>2019</v>
      </c>
      <c r="G1212" s="2">
        <v>8119.79</v>
      </c>
      <c r="H1212" s="2">
        <v>8104.3</v>
      </c>
      <c r="I1212" s="2">
        <v>8090.24</v>
      </c>
      <c r="J1212" s="2">
        <v>8122.88</v>
      </c>
      <c r="K1212" s="2">
        <v>8078.35</v>
      </c>
      <c r="L1212" s="6" t="str">
        <f t="shared" si="94"/>
        <v>Up</v>
      </c>
    </row>
    <row r="1213" spans="2:12" x14ac:dyDescent="0.25">
      <c r="B1213" s="1">
        <v>43762</v>
      </c>
      <c r="C1213" s="3">
        <f t="shared" si="90"/>
        <v>10</v>
      </c>
      <c r="D1213" s="3">
        <f t="shared" si="91"/>
        <v>24</v>
      </c>
      <c r="E1213" s="3" t="str">
        <f t="shared" si="92"/>
        <v>10/24</v>
      </c>
      <c r="F1213" s="3">
        <f t="shared" si="93"/>
        <v>2019</v>
      </c>
      <c r="G1213" s="2">
        <v>8185.8</v>
      </c>
      <c r="H1213" s="2">
        <v>8119.79</v>
      </c>
      <c r="I1213" s="2">
        <v>8180.04</v>
      </c>
      <c r="J1213" s="2">
        <v>8187.84</v>
      </c>
      <c r="K1213" s="2">
        <v>8137.66</v>
      </c>
      <c r="L1213" s="6" t="str">
        <f t="shared" si="94"/>
        <v>Up</v>
      </c>
    </row>
    <row r="1214" spans="2:12" x14ac:dyDescent="0.25">
      <c r="B1214" s="1">
        <v>43763</v>
      </c>
      <c r="C1214" s="3">
        <f t="shared" si="90"/>
        <v>10</v>
      </c>
      <c r="D1214" s="3">
        <f t="shared" si="91"/>
        <v>25</v>
      </c>
      <c r="E1214" s="3" t="str">
        <f t="shared" si="92"/>
        <v>10/25</v>
      </c>
      <c r="F1214" s="3">
        <f t="shared" si="93"/>
        <v>2019</v>
      </c>
      <c r="G1214" s="2">
        <v>8243.1200000000008</v>
      </c>
      <c r="H1214" s="2">
        <v>8185.8</v>
      </c>
      <c r="I1214" s="2">
        <v>8150.59</v>
      </c>
      <c r="J1214" s="2">
        <v>8249.9699999999993</v>
      </c>
      <c r="K1214" s="2">
        <v>8150.59</v>
      </c>
      <c r="L1214" s="6" t="str">
        <f t="shared" si="94"/>
        <v>Up</v>
      </c>
    </row>
    <row r="1215" spans="2:12" x14ac:dyDescent="0.25">
      <c r="B1215" s="1">
        <v>43766</v>
      </c>
      <c r="C1215" s="3">
        <f t="shared" si="90"/>
        <v>10</v>
      </c>
      <c r="D1215" s="3">
        <f t="shared" si="91"/>
        <v>28</v>
      </c>
      <c r="E1215" s="3" t="str">
        <f t="shared" si="92"/>
        <v>10/28</v>
      </c>
      <c r="F1215" s="3">
        <f t="shared" si="93"/>
        <v>2019</v>
      </c>
      <c r="G1215" s="2">
        <v>8325.99</v>
      </c>
      <c r="H1215" s="2">
        <v>8243.1200000000008</v>
      </c>
      <c r="I1215" s="2">
        <v>8285.77</v>
      </c>
      <c r="J1215" s="2">
        <v>8335.56</v>
      </c>
      <c r="K1215" s="2">
        <v>8285.27</v>
      </c>
      <c r="L1215" s="6" t="str">
        <f t="shared" si="94"/>
        <v>Up</v>
      </c>
    </row>
    <row r="1216" spans="2:12" x14ac:dyDescent="0.25">
      <c r="B1216" s="1">
        <v>43767</v>
      </c>
      <c r="C1216" s="3">
        <f t="shared" si="90"/>
        <v>10</v>
      </c>
      <c r="D1216" s="3">
        <f t="shared" si="91"/>
        <v>29</v>
      </c>
      <c r="E1216" s="3" t="str">
        <f t="shared" si="92"/>
        <v>10/29</v>
      </c>
      <c r="F1216" s="3">
        <f t="shared" si="93"/>
        <v>2019</v>
      </c>
      <c r="G1216" s="2">
        <v>8276.85</v>
      </c>
      <c r="H1216" s="2">
        <v>8325.99</v>
      </c>
      <c r="I1216" s="2">
        <v>8313.35</v>
      </c>
      <c r="J1216" s="2">
        <v>8319.2900000000009</v>
      </c>
      <c r="K1216" s="2">
        <v>8275.14</v>
      </c>
      <c r="L1216" s="6" t="str">
        <f t="shared" si="94"/>
        <v>Down</v>
      </c>
    </row>
    <row r="1217" spans="2:12" x14ac:dyDescent="0.25">
      <c r="B1217" s="1">
        <v>43768</v>
      </c>
      <c r="C1217" s="3">
        <f t="shared" si="90"/>
        <v>10</v>
      </c>
      <c r="D1217" s="3">
        <f t="shared" si="91"/>
        <v>30</v>
      </c>
      <c r="E1217" s="3" t="str">
        <f t="shared" si="92"/>
        <v>10/30</v>
      </c>
      <c r="F1217" s="3">
        <f t="shared" si="93"/>
        <v>2019</v>
      </c>
      <c r="G1217" s="2">
        <v>8303.98</v>
      </c>
      <c r="H1217" s="2">
        <v>8276.85</v>
      </c>
      <c r="I1217" s="2">
        <v>8284.2800000000007</v>
      </c>
      <c r="J1217" s="2">
        <v>8315.5</v>
      </c>
      <c r="K1217" s="2">
        <v>8241.7000000000007</v>
      </c>
      <c r="L1217" s="6" t="str">
        <f t="shared" si="94"/>
        <v>Up</v>
      </c>
    </row>
    <row r="1218" spans="2:12" x14ac:dyDescent="0.25">
      <c r="B1218" s="1">
        <v>43769</v>
      </c>
      <c r="C1218" s="3">
        <f t="shared" ref="C1218:C1281" si="95">MONTH(B1218)</f>
        <v>10</v>
      </c>
      <c r="D1218" s="3">
        <f t="shared" ref="D1218:D1281" si="96">DAY(B1218)</f>
        <v>31</v>
      </c>
      <c r="E1218" s="3" t="str">
        <f t="shared" ref="E1218:E1281" si="97">TEXT(C1218,"00")&amp;"/"&amp;TEXT(D1218,"00")</f>
        <v>10/31</v>
      </c>
      <c r="F1218" s="3">
        <f t="shared" ref="F1218:F1281" si="98">YEAR(B1218)</f>
        <v>2019</v>
      </c>
      <c r="G1218" s="2">
        <v>8292.36</v>
      </c>
      <c r="H1218" s="2">
        <v>8303.98</v>
      </c>
      <c r="I1218" s="2">
        <v>8314.3799999999992</v>
      </c>
      <c r="J1218" s="2">
        <v>8321.7999999999993</v>
      </c>
      <c r="K1218" s="2">
        <v>8248.81</v>
      </c>
      <c r="L1218" s="6" t="str">
        <f t="shared" ref="L1218:L1281" si="99">IF(G1218&gt;H1218,"Up","Down")</f>
        <v>Down</v>
      </c>
    </row>
    <row r="1219" spans="2:12" x14ac:dyDescent="0.25">
      <c r="B1219" s="1">
        <v>43770</v>
      </c>
      <c r="C1219" s="3">
        <f t="shared" si="95"/>
        <v>11</v>
      </c>
      <c r="D1219" s="3">
        <f t="shared" si="96"/>
        <v>1</v>
      </c>
      <c r="E1219" s="3" t="str">
        <f t="shared" si="97"/>
        <v>11/01</v>
      </c>
      <c r="F1219" s="3">
        <f t="shared" si="98"/>
        <v>2019</v>
      </c>
      <c r="G1219" s="2">
        <v>8386.4</v>
      </c>
      <c r="H1219" s="2">
        <v>8292.36</v>
      </c>
      <c r="I1219" s="2">
        <v>8335.0499999999993</v>
      </c>
      <c r="J1219" s="2">
        <v>8386.75</v>
      </c>
      <c r="K1219" s="2">
        <v>8326.56</v>
      </c>
      <c r="L1219" s="6" t="str">
        <f t="shared" si="99"/>
        <v>Up</v>
      </c>
    </row>
    <row r="1220" spans="2:12" x14ac:dyDescent="0.25">
      <c r="B1220" s="1">
        <v>43773</v>
      </c>
      <c r="C1220" s="3">
        <f t="shared" si="95"/>
        <v>11</v>
      </c>
      <c r="D1220" s="3">
        <f t="shared" si="96"/>
        <v>4</v>
      </c>
      <c r="E1220" s="3" t="str">
        <f t="shared" si="97"/>
        <v>11/04</v>
      </c>
      <c r="F1220" s="3">
        <f t="shared" si="98"/>
        <v>2019</v>
      </c>
      <c r="G1220" s="2">
        <v>8433.2000000000007</v>
      </c>
      <c r="H1220" s="2">
        <v>8386.4</v>
      </c>
      <c r="I1220" s="2">
        <v>8445.5</v>
      </c>
      <c r="J1220" s="2">
        <v>8451.3700000000008</v>
      </c>
      <c r="K1220" s="2">
        <v>8421.2999999999993</v>
      </c>
      <c r="L1220" s="6" t="str">
        <f t="shared" si="99"/>
        <v>Up</v>
      </c>
    </row>
    <row r="1221" spans="2:12" x14ac:dyDescent="0.25">
      <c r="B1221" s="1">
        <v>43774</v>
      </c>
      <c r="C1221" s="3">
        <f t="shared" si="95"/>
        <v>11</v>
      </c>
      <c r="D1221" s="3">
        <f t="shared" si="96"/>
        <v>5</v>
      </c>
      <c r="E1221" s="3" t="str">
        <f t="shared" si="97"/>
        <v>11/05</v>
      </c>
      <c r="F1221" s="3">
        <f t="shared" si="98"/>
        <v>2019</v>
      </c>
      <c r="G1221" s="2">
        <v>8434.68</v>
      </c>
      <c r="H1221" s="2">
        <v>8433.2000000000007</v>
      </c>
      <c r="I1221" s="2">
        <v>8446.6200000000008</v>
      </c>
      <c r="J1221" s="2">
        <v>8457.39</v>
      </c>
      <c r="K1221" s="2">
        <v>8421.0499999999993</v>
      </c>
      <c r="L1221" s="6" t="str">
        <f t="shared" si="99"/>
        <v>Up</v>
      </c>
    </row>
    <row r="1222" spans="2:12" x14ac:dyDescent="0.25">
      <c r="B1222" s="1">
        <v>43775</v>
      </c>
      <c r="C1222" s="3">
        <f t="shared" si="95"/>
        <v>11</v>
      </c>
      <c r="D1222" s="3">
        <f t="shared" si="96"/>
        <v>6</v>
      </c>
      <c r="E1222" s="3" t="str">
        <f t="shared" si="97"/>
        <v>11/06</v>
      </c>
      <c r="F1222" s="3">
        <f t="shared" si="98"/>
        <v>2019</v>
      </c>
      <c r="G1222" s="2">
        <v>8410.6299999999992</v>
      </c>
      <c r="H1222" s="2">
        <v>8434.68</v>
      </c>
      <c r="I1222" s="2">
        <v>8426.57</v>
      </c>
      <c r="J1222" s="2">
        <v>8426.57</v>
      </c>
      <c r="K1222" s="2">
        <v>8379.33</v>
      </c>
      <c r="L1222" s="6" t="str">
        <f t="shared" si="99"/>
        <v>Down</v>
      </c>
    </row>
    <row r="1223" spans="2:12" x14ac:dyDescent="0.25">
      <c r="B1223" s="1">
        <v>43776</v>
      </c>
      <c r="C1223" s="3">
        <f t="shared" si="95"/>
        <v>11</v>
      </c>
      <c r="D1223" s="3">
        <f t="shared" si="96"/>
        <v>7</v>
      </c>
      <c r="E1223" s="3" t="str">
        <f t="shared" si="97"/>
        <v>11/07</v>
      </c>
      <c r="F1223" s="3">
        <f t="shared" si="98"/>
        <v>2019</v>
      </c>
      <c r="G1223" s="2">
        <v>8434.52</v>
      </c>
      <c r="H1223" s="2">
        <v>8410.6299999999992</v>
      </c>
      <c r="I1223" s="2">
        <v>8455.11</v>
      </c>
      <c r="J1223" s="2">
        <v>8483.16</v>
      </c>
      <c r="K1223" s="2">
        <v>8415.8700000000008</v>
      </c>
      <c r="L1223" s="6" t="str">
        <f t="shared" si="99"/>
        <v>Up</v>
      </c>
    </row>
    <row r="1224" spans="2:12" x14ac:dyDescent="0.25">
      <c r="B1224" s="1">
        <v>43777</v>
      </c>
      <c r="C1224" s="3">
        <f t="shared" si="95"/>
        <v>11</v>
      </c>
      <c r="D1224" s="3">
        <f t="shared" si="96"/>
        <v>8</v>
      </c>
      <c r="E1224" s="3" t="str">
        <f t="shared" si="97"/>
        <v>11/08</v>
      </c>
      <c r="F1224" s="3">
        <f t="shared" si="98"/>
        <v>2019</v>
      </c>
      <c r="G1224" s="2">
        <v>8475.31</v>
      </c>
      <c r="H1224" s="2">
        <v>8434.52</v>
      </c>
      <c r="I1224" s="2">
        <v>8422.67</v>
      </c>
      <c r="J1224" s="2">
        <v>8475.57</v>
      </c>
      <c r="K1224" s="2">
        <v>8405.89</v>
      </c>
      <c r="L1224" s="6" t="str">
        <f t="shared" si="99"/>
        <v>Up</v>
      </c>
    </row>
    <row r="1225" spans="2:12" x14ac:dyDescent="0.25">
      <c r="B1225" s="1">
        <v>43780</v>
      </c>
      <c r="C1225" s="3">
        <f t="shared" si="95"/>
        <v>11</v>
      </c>
      <c r="D1225" s="3">
        <f t="shared" si="96"/>
        <v>11</v>
      </c>
      <c r="E1225" s="3" t="str">
        <f t="shared" si="97"/>
        <v>11/11</v>
      </c>
      <c r="F1225" s="3">
        <f t="shared" si="98"/>
        <v>2019</v>
      </c>
      <c r="G1225" s="2">
        <v>8464.2800000000007</v>
      </c>
      <c r="H1225" s="2">
        <v>8475.31</v>
      </c>
      <c r="I1225" s="2">
        <v>8431.26</v>
      </c>
      <c r="J1225" s="2">
        <v>8467.2900000000009</v>
      </c>
      <c r="K1225" s="2">
        <v>8425.48</v>
      </c>
      <c r="L1225" s="6" t="str">
        <f t="shared" si="99"/>
        <v>Down</v>
      </c>
    </row>
    <row r="1226" spans="2:12" x14ac:dyDescent="0.25">
      <c r="B1226" s="1">
        <v>43781</v>
      </c>
      <c r="C1226" s="3">
        <f t="shared" si="95"/>
        <v>11</v>
      </c>
      <c r="D1226" s="3">
        <f t="shared" si="96"/>
        <v>12</v>
      </c>
      <c r="E1226" s="3" t="str">
        <f t="shared" si="97"/>
        <v>11/12</v>
      </c>
      <c r="F1226" s="3">
        <f t="shared" si="98"/>
        <v>2019</v>
      </c>
      <c r="G1226" s="2">
        <v>8486.09</v>
      </c>
      <c r="H1226" s="2">
        <v>8464.2800000000007</v>
      </c>
      <c r="I1226" s="2">
        <v>8471.07</v>
      </c>
      <c r="J1226" s="2">
        <v>8514.84</v>
      </c>
      <c r="K1226" s="2">
        <v>8462.99</v>
      </c>
      <c r="L1226" s="6" t="str">
        <f t="shared" si="99"/>
        <v>Up</v>
      </c>
    </row>
    <row r="1227" spans="2:12" x14ac:dyDescent="0.25">
      <c r="B1227" s="1">
        <v>43782</v>
      </c>
      <c r="C1227" s="3">
        <f t="shared" si="95"/>
        <v>11</v>
      </c>
      <c r="D1227" s="3">
        <f t="shared" si="96"/>
        <v>13</v>
      </c>
      <c r="E1227" s="3" t="str">
        <f t="shared" si="97"/>
        <v>11/13</v>
      </c>
      <c r="F1227" s="3">
        <f t="shared" si="98"/>
        <v>2019</v>
      </c>
      <c r="G1227" s="2">
        <v>8482.1</v>
      </c>
      <c r="H1227" s="2">
        <v>8486.09</v>
      </c>
      <c r="I1227" s="2">
        <v>8455.02</v>
      </c>
      <c r="J1227" s="2">
        <v>8496.9</v>
      </c>
      <c r="K1227" s="2">
        <v>8451.34</v>
      </c>
      <c r="L1227" s="6" t="str">
        <f t="shared" si="99"/>
        <v>Down</v>
      </c>
    </row>
    <row r="1228" spans="2:12" x14ac:dyDescent="0.25">
      <c r="B1228" s="1">
        <v>43783</v>
      </c>
      <c r="C1228" s="3">
        <f t="shared" si="95"/>
        <v>11</v>
      </c>
      <c r="D1228" s="3">
        <f t="shared" si="96"/>
        <v>14</v>
      </c>
      <c r="E1228" s="3" t="str">
        <f t="shared" si="97"/>
        <v>11/14</v>
      </c>
      <c r="F1228" s="3">
        <f t="shared" si="98"/>
        <v>2019</v>
      </c>
      <c r="G1228" s="2">
        <v>8479.02</v>
      </c>
      <c r="H1228" s="2">
        <v>8482.1</v>
      </c>
      <c r="I1228" s="2">
        <v>8461.06</v>
      </c>
      <c r="J1228" s="2">
        <v>8485.36</v>
      </c>
      <c r="K1228" s="2">
        <v>8441.58</v>
      </c>
      <c r="L1228" s="6" t="str">
        <f t="shared" si="99"/>
        <v>Down</v>
      </c>
    </row>
    <row r="1229" spans="2:12" x14ac:dyDescent="0.25">
      <c r="B1229" s="1">
        <v>43784</v>
      </c>
      <c r="C1229" s="3">
        <f t="shared" si="95"/>
        <v>11</v>
      </c>
      <c r="D1229" s="3">
        <f t="shared" si="96"/>
        <v>15</v>
      </c>
      <c r="E1229" s="3" t="str">
        <f t="shared" si="97"/>
        <v>11/15</v>
      </c>
      <c r="F1229" s="3">
        <f t="shared" si="98"/>
        <v>2019</v>
      </c>
      <c r="G1229" s="2">
        <v>8540.83</v>
      </c>
      <c r="H1229" s="2">
        <v>8479.02</v>
      </c>
      <c r="I1229" s="2">
        <v>8524.48</v>
      </c>
      <c r="J1229" s="2">
        <v>8540.83</v>
      </c>
      <c r="K1229" s="2">
        <v>8506.7999999999993</v>
      </c>
      <c r="L1229" s="6" t="str">
        <f t="shared" si="99"/>
        <v>Up</v>
      </c>
    </row>
    <row r="1230" spans="2:12" x14ac:dyDescent="0.25">
      <c r="B1230" s="1">
        <v>43787</v>
      </c>
      <c r="C1230" s="3">
        <f t="shared" si="95"/>
        <v>11</v>
      </c>
      <c r="D1230" s="3">
        <f t="shared" si="96"/>
        <v>18</v>
      </c>
      <c r="E1230" s="3" t="str">
        <f t="shared" si="97"/>
        <v>11/18</v>
      </c>
      <c r="F1230" s="3">
        <f t="shared" si="98"/>
        <v>2019</v>
      </c>
      <c r="G1230" s="2">
        <v>8549.94</v>
      </c>
      <c r="H1230" s="2">
        <v>8540.83</v>
      </c>
      <c r="I1230" s="2">
        <v>8529.16</v>
      </c>
      <c r="J1230" s="2">
        <v>8559.7800000000007</v>
      </c>
      <c r="K1230" s="2">
        <v>8503.6200000000008</v>
      </c>
      <c r="L1230" s="6" t="str">
        <f t="shared" si="99"/>
        <v>Up</v>
      </c>
    </row>
    <row r="1231" spans="2:12" x14ac:dyDescent="0.25">
      <c r="B1231" s="1">
        <v>43788</v>
      </c>
      <c r="C1231" s="3">
        <f t="shared" si="95"/>
        <v>11</v>
      </c>
      <c r="D1231" s="3">
        <f t="shared" si="96"/>
        <v>19</v>
      </c>
      <c r="E1231" s="3" t="str">
        <f t="shared" si="97"/>
        <v>11/19</v>
      </c>
      <c r="F1231" s="3">
        <f t="shared" si="98"/>
        <v>2019</v>
      </c>
      <c r="G1231" s="2">
        <v>8570.66</v>
      </c>
      <c r="H1231" s="2">
        <v>8549.94</v>
      </c>
      <c r="I1231" s="2">
        <v>8578.02</v>
      </c>
      <c r="J1231" s="2">
        <v>8589.76</v>
      </c>
      <c r="K1231" s="2">
        <v>8536.73</v>
      </c>
      <c r="L1231" s="6" t="str">
        <f t="shared" si="99"/>
        <v>Up</v>
      </c>
    </row>
    <row r="1232" spans="2:12" x14ac:dyDescent="0.25">
      <c r="B1232" s="1">
        <v>43789</v>
      </c>
      <c r="C1232" s="3">
        <f t="shared" si="95"/>
        <v>11</v>
      </c>
      <c r="D1232" s="3">
        <f t="shared" si="96"/>
        <v>20</v>
      </c>
      <c r="E1232" s="3" t="str">
        <f t="shared" si="97"/>
        <v>11/20</v>
      </c>
      <c r="F1232" s="3">
        <f t="shared" si="98"/>
        <v>2019</v>
      </c>
      <c r="G1232" s="2">
        <v>8526.73</v>
      </c>
      <c r="H1232" s="2">
        <v>8570.66</v>
      </c>
      <c r="I1232" s="2">
        <v>8543.57</v>
      </c>
      <c r="J1232" s="2">
        <v>8578.27</v>
      </c>
      <c r="K1232" s="2">
        <v>8468.6299999999992</v>
      </c>
      <c r="L1232" s="6" t="str">
        <f t="shared" si="99"/>
        <v>Down</v>
      </c>
    </row>
    <row r="1233" spans="1:12" x14ac:dyDescent="0.25">
      <c r="B1233" s="1">
        <v>43790</v>
      </c>
      <c r="C1233" s="3">
        <f t="shared" si="95"/>
        <v>11</v>
      </c>
      <c r="D1233" s="3">
        <f t="shared" si="96"/>
        <v>21</v>
      </c>
      <c r="E1233" s="3" t="str">
        <f t="shared" si="97"/>
        <v>11/21</v>
      </c>
      <c r="F1233" s="3">
        <f t="shared" si="98"/>
        <v>2019</v>
      </c>
      <c r="G1233" s="2">
        <v>8506.2099999999991</v>
      </c>
      <c r="H1233" s="2">
        <v>8526.73</v>
      </c>
      <c r="I1233" s="2">
        <v>8527.8700000000008</v>
      </c>
      <c r="J1233" s="2">
        <v>8530.73</v>
      </c>
      <c r="K1233" s="2">
        <v>8487.2900000000009</v>
      </c>
      <c r="L1233" s="6" t="str">
        <f t="shared" si="99"/>
        <v>Down</v>
      </c>
    </row>
    <row r="1234" spans="1:12" x14ac:dyDescent="0.25">
      <c r="B1234" s="1">
        <v>43791</v>
      </c>
      <c r="C1234" s="3">
        <f t="shared" si="95"/>
        <v>11</v>
      </c>
      <c r="D1234" s="3">
        <f t="shared" si="96"/>
        <v>22</v>
      </c>
      <c r="E1234" s="3" t="str">
        <f t="shared" si="97"/>
        <v>11/22</v>
      </c>
      <c r="F1234" s="3">
        <f t="shared" si="98"/>
        <v>2019</v>
      </c>
      <c r="G1234" s="2">
        <v>8519.8799999999992</v>
      </c>
      <c r="H1234" s="2">
        <v>8506.2099999999991</v>
      </c>
      <c r="I1234" s="2">
        <v>8530.5400000000009</v>
      </c>
      <c r="J1234" s="2">
        <v>8535.4599999999991</v>
      </c>
      <c r="K1234" s="2">
        <v>8477.49</v>
      </c>
      <c r="L1234" s="6" t="str">
        <f t="shared" si="99"/>
        <v>Up</v>
      </c>
    </row>
    <row r="1235" spans="1:12" x14ac:dyDescent="0.25">
      <c r="B1235" s="1">
        <v>43794</v>
      </c>
      <c r="C1235" s="3">
        <f t="shared" si="95"/>
        <v>11</v>
      </c>
      <c r="D1235" s="3">
        <f t="shared" si="96"/>
        <v>25</v>
      </c>
      <c r="E1235" s="3" t="str">
        <f t="shared" si="97"/>
        <v>11/25</v>
      </c>
      <c r="F1235" s="3">
        <f t="shared" si="98"/>
        <v>2019</v>
      </c>
      <c r="G1235" s="2">
        <v>8632.49</v>
      </c>
      <c r="H1235" s="2">
        <v>8519.8799999999992</v>
      </c>
      <c r="I1235" s="2">
        <v>8559.65</v>
      </c>
      <c r="J1235" s="2">
        <v>8633.15</v>
      </c>
      <c r="K1235" s="2">
        <v>8559.65</v>
      </c>
      <c r="L1235" s="6" t="str">
        <f t="shared" si="99"/>
        <v>Up</v>
      </c>
    </row>
    <row r="1236" spans="1:12" x14ac:dyDescent="0.25">
      <c r="B1236" s="1">
        <v>43795</v>
      </c>
      <c r="C1236" s="3">
        <f t="shared" si="95"/>
        <v>11</v>
      </c>
      <c r="D1236" s="3">
        <f t="shared" si="96"/>
        <v>26</v>
      </c>
      <c r="E1236" s="3" t="str">
        <f t="shared" si="97"/>
        <v>11/26</v>
      </c>
      <c r="F1236" s="3">
        <f t="shared" si="98"/>
        <v>2019</v>
      </c>
      <c r="G1236" s="2">
        <v>8647.93</v>
      </c>
      <c r="H1236" s="2">
        <v>8632.49</v>
      </c>
      <c r="I1236" s="2">
        <v>8635.4</v>
      </c>
      <c r="J1236" s="2">
        <v>8659.73</v>
      </c>
      <c r="K1236" s="2">
        <v>8625.6200000000008</v>
      </c>
      <c r="L1236" s="6" t="str">
        <f t="shared" si="99"/>
        <v>Up</v>
      </c>
    </row>
    <row r="1237" spans="1:12" x14ac:dyDescent="0.25">
      <c r="A1237" t="s">
        <v>18</v>
      </c>
      <c r="B1237" s="1">
        <v>43796</v>
      </c>
      <c r="C1237" s="3">
        <f t="shared" si="95"/>
        <v>11</v>
      </c>
      <c r="D1237" s="3">
        <f t="shared" si="96"/>
        <v>27</v>
      </c>
      <c r="E1237" s="3" t="str">
        <f t="shared" si="97"/>
        <v>11/27</v>
      </c>
      <c r="F1237" s="3">
        <f t="shared" si="98"/>
        <v>2019</v>
      </c>
      <c r="G1237" s="2">
        <v>8705.18</v>
      </c>
      <c r="H1237" s="2">
        <v>8647.93</v>
      </c>
      <c r="I1237" s="2">
        <v>8669.59</v>
      </c>
      <c r="J1237" s="2">
        <v>8705.91</v>
      </c>
      <c r="K1237" s="2">
        <v>8662.58</v>
      </c>
      <c r="L1237" s="6" t="str">
        <f t="shared" si="99"/>
        <v>Up</v>
      </c>
    </row>
    <row r="1238" spans="1:12" x14ac:dyDescent="0.25">
      <c r="A1238" t="s">
        <v>19</v>
      </c>
      <c r="B1238" s="1">
        <v>43798</v>
      </c>
      <c r="C1238" s="3">
        <f t="shared" si="95"/>
        <v>11</v>
      </c>
      <c r="D1238" s="3">
        <f t="shared" si="96"/>
        <v>29</v>
      </c>
      <c r="E1238" s="3" t="str">
        <f t="shared" si="97"/>
        <v>11/29</v>
      </c>
      <c r="F1238" s="3">
        <f t="shared" si="98"/>
        <v>2019</v>
      </c>
      <c r="G1238" s="2">
        <v>8665.4699999999993</v>
      </c>
      <c r="H1238" s="2">
        <v>8705.18</v>
      </c>
      <c r="I1238" s="2">
        <v>8682.01</v>
      </c>
      <c r="J1238" s="2">
        <v>8697.32</v>
      </c>
      <c r="K1238" s="2">
        <v>8664.0400000000009</v>
      </c>
      <c r="L1238" s="6" t="str">
        <f t="shared" si="99"/>
        <v>Down</v>
      </c>
    </row>
    <row r="1239" spans="1:12" x14ac:dyDescent="0.25">
      <c r="B1239" s="1">
        <v>43801</v>
      </c>
      <c r="C1239" s="3">
        <f t="shared" si="95"/>
        <v>12</v>
      </c>
      <c r="D1239" s="3">
        <f t="shared" si="96"/>
        <v>2</v>
      </c>
      <c r="E1239" s="3" t="str">
        <f t="shared" si="97"/>
        <v>12/02</v>
      </c>
      <c r="F1239" s="3">
        <f t="shared" si="98"/>
        <v>2019</v>
      </c>
      <c r="G1239" s="2">
        <v>8567.99</v>
      </c>
      <c r="H1239" s="2">
        <v>8665.4699999999993</v>
      </c>
      <c r="I1239" s="2">
        <v>8672.84</v>
      </c>
      <c r="J1239" s="2">
        <v>8672.84</v>
      </c>
      <c r="K1239" s="2">
        <v>8540.16</v>
      </c>
      <c r="L1239" s="6" t="str">
        <f t="shared" si="99"/>
        <v>Down</v>
      </c>
    </row>
    <row r="1240" spans="1:12" x14ac:dyDescent="0.25">
      <c r="B1240" s="1">
        <v>43802</v>
      </c>
      <c r="C1240" s="3">
        <f t="shared" si="95"/>
        <v>12</v>
      </c>
      <c r="D1240" s="3">
        <f t="shared" si="96"/>
        <v>3</v>
      </c>
      <c r="E1240" s="3" t="str">
        <f t="shared" si="97"/>
        <v>12/03</v>
      </c>
      <c r="F1240" s="3">
        <f t="shared" si="98"/>
        <v>2019</v>
      </c>
      <c r="G1240" s="2">
        <v>8520.64</v>
      </c>
      <c r="H1240" s="2">
        <v>8567.99</v>
      </c>
      <c r="I1240" s="2">
        <v>8460.7199999999993</v>
      </c>
      <c r="J1240" s="2">
        <v>8523.98</v>
      </c>
      <c r="K1240" s="2">
        <v>8435.4</v>
      </c>
      <c r="L1240" s="6" t="str">
        <f t="shared" si="99"/>
        <v>Down</v>
      </c>
    </row>
    <row r="1241" spans="1:12" x14ac:dyDescent="0.25">
      <c r="B1241" s="1">
        <v>43803</v>
      </c>
      <c r="C1241" s="3">
        <f t="shared" si="95"/>
        <v>12</v>
      </c>
      <c r="D1241" s="3">
        <f t="shared" si="96"/>
        <v>4</v>
      </c>
      <c r="E1241" s="3" t="str">
        <f t="shared" si="97"/>
        <v>12/04</v>
      </c>
      <c r="F1241" s="3">
        <f t="shared" si="98"/>
        <v>2019</v>
      </c>
      <c r="G1241" s="2">
        <v>8566.67</v>
      </c>
      <c r="H1241" s="2">
        <v>8520.64</v>
      </c>
      <c r="I1241" s="2">
        <v>8557.4500000000007</v>
      </c>
      <c r="J1241" s="2">
        <v>8584.8799999999992</v>
      </c>
      <c r="K1241" s="2">
        <v>8552.3799999999992</v>
      </c>
      <c r="L1241" s="6" t="str">
        <f t="shared" si="99"/>
        <v>Up</v>
      </c>
    </row>
    <row r="1242" spans="1:12" x14ac:dyDescent="0.25">
      <c r="B1242" s="1">
        <v>43804</v>
      </c>
      <c r="C1242" s="3">
        <f t="shared" si="95"/>
        <v>12</v>
      </c>
      <c r="D1242" s="3">
        <f t="shared" si="96"/>
        <v>5</v>
      </c>
      <c r="E1242" s="3" t="str">
        <f t="shared" si="97"/>
        <v>12/05</v>
      </c>
      <c r="F1242" s="3">
        <f t="shared" si="98"/>
        <v>2019</v>
      </c>
      <c r="G1242" s="2">
        <v>8570.7000000000007</v>
      </c>
      <c r="H1242" s="2">
        <v>8566.67</v>
      </c>
      <c r="I1242" s="2">
        <v>8587.93</v>
      </c>
      <c r="J1242" s="2">
        <v>8588.89</v>
      </c>
      <c r="K1242" s="2">
        <v>8541.92</v>
      </c>
      <c r="L1242" s="6" t="str">
        <f t="shared" si="99"/>
        <v>Up</v>
      </c>
    </row>
    <row r="1243" spans="1:12" x14ac:dyDescent="0.25">
      <c r="B1243" s="1">
        <v>43805</v>
      </c>
      <c r="C1243" s="3">
        <f t="shared" si="95"/>
        <v>12</v>
      </c>
      <c r="D1243" s="3">
        <f t="shared" si="96"/>
        <v>6</v>
      </c>
      <c r="E1243" s="3" t="str">
        <f t="shared" si="97"/>
        <v>12/06</v>
      </c>
      <c r="F1243" s="3">
        <f t="shared" si="98"/>
        <v>2019</v>
      </c>
      <c r="G1243" s="2">
        <v>8656.5300000000007</v>
      </c>
      <c r="H1243" s="2">
        <v>8570.7000000000007</v>
      </c>
      <c r="I1243" s="2">
        <v>8634.25</v>
      </c>
      <c r="J1243" s="2">
        <v>8665.44</v>
      </c>
      <c r="K1243" s="2">
        <v>8630.57</v>
      </c>
      <c r="L1243" s="6" t="str">
        <f t="shared" si="99"/>
        <v>Up</v>
      </c>
    </row>
    <row r="1244" spans="1:12" x14ac:dyDescent="0.25">
      <c r="B1244" s="1">
        <v>43808</v>
      </c>
      <c r="C1244" s="3">
        <f t="shared" si="95"/>
        <v>12</v>
      </c>
      <c r="D1244" s="3">
        <f t="shared" si="96"/>
        <v>9</v>
      </c>
      <c r="E1244" s="3" t="str">
        <f t="shared" si="97"/>
        <v>12/09</v>
      </c>
      <c r="F1244" s="3">
        <f t="shared" si="98"/>
        <v>2019</v>
      </c>
      <c r="G1244" s="2">
        <v>8621.83</v>
      </c>
      <c r="H1244" s="2">
        <v>8656.5300000000007</v>
      </c>
      <c r="I1244" s="2">
        <v>8650.86</v>
      </c>
      <c r="J1244" s="2">
        <v>8678.85</v>
      </c>
      <c r="K1244" s="2">
        <v>8619.77</v>
      </c>
      <c r="L1244" s="6" t="str">
        <f t="shared" si="99"/>
        <v>Down</v>
      </c>
    </row>
    <row r="1245" spans="1:12" x14ac:dyDescent="0.25">
      <c r="B1245" s="1">
        <v>43809</v>
      </c>
      <c r="C1245" s="3">
        <f t="shared" si="95"/>
        <v>12</v>
      </c>
      <c r="D1245" s="3">
        <f t="shared" si="96"/>
        <v>10</v>
      </c>
      <c r="E1245" s="3" t="str">
        <f t="shared" si="97"/>
        <v>12/10</v>
      </c>
      <c r="F1245" s="3">
        <f t="shared" si="98"/>
        <v>2019</v>
      </c>
      <c r="G1245" s="2">
        <v>8616.18</v>
      </c>
      <c r="H1245" s="2">
        <v>8621.83</v>
      </c>
      <c r="I1245" s="2">
        <v>8623.56</v>
      </c>
      <c r="J1245" s="2">
        <v>8650.76</v>
      </c>
      <c r="K1245" s="2">
        <v>8600.82</v>
      </c>
      <c r="L1245" s="6" t="str">
        <f t="shared" si="99"/>
        <v>Down</v>
      </c>
    </row>
    <row r="1246" spans="1:12" x14ac:dyDescent="0.25">
      <c r="B1246" s="1">
        <v>43810</v>
      </c>
      <c r="C1246" s="3">
        <f t="shared" si="95"/>
        <v>12</v>
      </c>
      <c r="D1246" s="3">
        <f t="shared" si="96"/>
        <v>11</v>
      </c>
      <c r="E1246" s="3" t="str">
        <f t="shared" si="97"/>
        <v>12/11</v>
      </c>
      <c r="F1246" s="3">
        <f t="shared" si="98"/>
        <v>2019</v>
      </c>
      <c r="G1246" s="2">
        <v>8654.0499999999993</v>
      </c>
      <c r="H1246" s="2">
        <v>8616.18</v>
      </c>
      <c r="I1246" s="2">
        <v>8631.1200000000008</v>
      </c>
      <c r="J1246" s="2">
        <v>8658.48</v>
      </c>
      <c r="K1246" s="2">
        <v>8622.35</v>
      </c>
      <c r="L1246" s="6" t="str">
        <f t="shared" si="99"/>
        <v>Up</v>
      </c>
    </row>
    <row r="1247" spans="1:12" x14ac:dyDescent="0.25">
      <c r="B1247" s="1">
        <v>43811</v>
      </c>
      <c r="C1247" s="3">
        <f t="shared" si="95"/>
        <v>12</v>
      </c>
      <c r="D1247" s="3">
        <f t="shared" si="96"/>
        <v>12</v>
      </c>
      <c r="E1247" s="3" t="str">
        <f t="shared" si="97"/>
        <v>12/12</v>
      </c>
      <c r="F1247" s="3">
        <f t="shared" si="98"/>
        <v>2019</v>
      </c>
      <c r="G1247" s="2">
        <v>8717.32</v>
      </c>
      <c r="H1247" s="2">
        <v>8654.0499999999993</v>
      </c>
      <c r="I1247" s="2">
        <v>8645.36</v>
      </c>
      <c r="J1247" s="2">
        <v>8745.82</v>
      </c>
      <c r="K1247" s="2">
        <v>8633.6</v>
      </c>
      <c r="L1247" s="6" t="str">
        <f t="shared" si="99"/>
        <v>Up</v>
      </c>
    </row>
    <row r="1248" spans="1:12" x14ac:dyDescent="0.25">
      <c r="B1248" s="1">
        <v>43812</v>
      </c>
      <c r="C1248" s="3">
        <f t="shared" si="95"/>
        <v>12</v>
      </c>
      <c r="D1248" s="3">
        <f t="shared" si="96"/>
        <v>13</v>
      </c>
      <c r="E1248" s="3" t="str">
        <f t="shared" si="97"/>
        <v>12/13</v>
      </c>
      <c r="F1248" s="3">
        <f t="shared" si="98"/>
        <v>2019</v>
      </c>
      <c r="G1248" s="2">
        <v>8734.8799999999992</v>
      </c>
      <c r="H1248" s="2">
        <v>8717.32</v>
      </c>
      <c r="I1248" s="2">
        <v>8713.91</v>
      </c>
      <c r="J1248" s="2">
        <v>8768.8700000000008</v>
      </c>
      <c r="K1248" s="2">
        <v>8697.58</v>
      </c>
      <c r="L1248" s="6" t="str">
        <f t="shared" si="99"/>
        <v>Up</v>
      </c>
    </row>
    <row r="1249" spans="1:12" x14ac:dyDescent="0.25">
      <c r="B1249" s="1">
        <v>43815</v>
      </c>
      <c r="C1249" s="3">
        <f t="shared" si="95"/>
        <v>12</v>
      </c>
      <c r="D1249" s="3">
        <f t="shared" si="96"/>
        <v>16</v>
      </c>
      <c r="E1249" s="3" t="str">
        <f t="shared" si="97"/>
        <v>12/16</v>
      </c>
      <c r="F1249" s="3">
        <f t="shared" si="98"/>
        <v>2019</v>
      </c>
      <c r="G1249" s="2">
        <v>8814.23</v>
      </c>
      <c r="H1249" s="2">
        <v>8734.8799999999992</v>
      </c>
      <c r="I1249" s="2">
        <v>8791.31</v>
      </c>
      <c r="J1249" s="2">
        <v>8833.4500000000007</v>
      </c>
      <c r="K1249" s="2">
        <v>8789.77</v>
      </c>
      <c r="L1249" s="6" t="str">
        <f t="shared" si="99"/>
        <v>Up</v>
      </c>
    </row>
    <row r="1250" spans="1:12" x14ac:dyDescent="0.25">
      <c r="B1250" s="1">
        <v>43816</v>
      </c>
      <c r="C1250" s="3">
        <f t="shared" si="95"/>
        <v>12</v>
      </c>
      <c r="D1250" s="3">
        <f t="shared" si="96"/>
        <v>17</v>
      </c>
      <c r="E1250" s="3" t="str">
        <f t="shared" si="97"/>
        <v>12/17</v>
      </c>
      <c r="F1250" s="3">
        <f t="shared" si="98"/>
        <v>2019</v>
      </c>
      <c r="G1250" s="2">
        <v>8823.36</v>
      </c>
      <c r="H1250" s="2">
        <v>8814.23</v>
      </c>
      <c r="I1250" s="2">
        <v>8829.4699999999993</v>
      </c>
      <c r="J1250" s="2">
        <v>8831.99</v>
      </c>
      <c r="K1250" s="2">
        <v>8804.6</v>
      </c>
      <c r="L1250" s="6" t="str">
        <f t="shared" si="99"/>
        <v>Up</v>
      </c>
    </row>
    <row r="1251" spans="1:12" x14ac:dyDescent="0.25">
      <c r="B1251" s="1">
        <v>43817</v>
      </c>
      <c r="C1251" s="3">
        <f t="shared" si="95"/>
        <v>12</v>
      </c>
      <c r="D1251" s="3">
        <f t="shared" si="96"/>
        <v>18</v>
      </c>
      <c r="E1251" s="3" t="str">
        <f t="shared" si="97"/>
        <v>12/18</v>
      </c>
      <c r="F1251" s="3">
        <f t="shared" si="98"/>
        <v>2019</v>
      </c>
      <c r="G1251" s="2">
        <v>8827.73</v>
      </c>
      <c r="H1251" s="2">
        <v>8823.36</v>
      </c>
      <c r="I1251" s="2">
        <v>8834.65</v>
      </c>
      <c r="J1251" s="2">
        <v>8848.76</v>
      </c>
      <c r="K1251" s="2">
        <v>8820.42</v>
      </c>
      <c r="L1251" s="6" t="str">
        <f t="shared" si="99"/>
        <v>Up</v>
      </c>
    </row>
    <row r="1252" spans="1:12" x14ac:dyDescent="0.25">
      <c r="B1252" s="1">
        <v>43818</v>
      </c>
      <c r="C1252" s="3">
        <f t="shared" si="95"/>
        <v>12</v>
      </c>
      <c r="D1252" s="3">
        <f t="shared" si="96"/>
        <v>19</v>
      </c>
      <c r="E1252" s="3" t="str">
        <f t="shared" si="97"/>
        <v>12/19</v>
      </c>
      <c r="F1252" s="3">
        <f t="shared" si="98"/>
        <v>2019</v>
      </c>
      <c r="G1252" s="2">
        <v>8887.2199999999993</v>
      </c>
      <c r="H1252" s="2">
        <v>8827.73</v>
      </c>
      <c r="I1252" s="2">
        <v>8838.9699999999993</v>
      </c>
      <c r="J1252" s="2">
        <v>8888.1299999999992</v>
      </c>
      <c r="K1252" s="2">
        <v>8838.9699999999993</v>
      </c>
      <c r="L1252" s="6" t="str">
        <f t="shared" si="99"/>
        <v>Up</v>
      </c>
    </row>
    <row r="1253" spans="1:12" x14ac:dyDescent="0.25">
      <c r="B1253" s="1">
        <v>43819</v>
      </c>
      <c r="C1253" s="3">
        <f t="shared" si="95"/>
        <v>12</v>
      </c>
      <c r="D1253" s="3">
        <f t="shared" si="96"/>
        <v>20</v>
      </c>
      <c r="E1253" s="3" t="str">
        <f t="shared" si="97"/>
        <v>12/20</v>
      </c>
      <c r="F1253" s="3">
        <f t="shared" si="98"/>
        <v>2019</v>
      </c>
      <c r="G1253" s="2">
        <v>8924.9599999999991</v>
      </c>
      <c r="H1253" s="2">
        <v>8887.2199999999993</v>
      </c>
      <c r="I1253" s="2">
        <v>8911.84</v>
      </c>
      <c r="J1253" s="2">
        <v>8931.91</v>
      </c>
      <c r="K1253" s="2">
        <v>8901.8700000000008</v>
      </c>
      <c r="L1253" s="6" t="str">
        <f t="shared" si="99"/>
        <v>Up</v>
      </c>
    </row>
    <row r="1254" spans="1:12" x14ac:dyDescent="0.25">
      <c r="B1254" s="1">
        <v>43822</v>
      </c>
      <c r="C1254" s="3">
        <f t="shared" si="95"/>
        <v>12</v>
      </c>
      <c r="D1254" s="3">
        <f t="shared" si="96"/>
        <v>23</v>
      </c>
      <c r="E1254" s="3" t="str">
        <f t="shared" si="97"/>
        <v>12/23</v>
      </c>
      <c r="F1254" s="3">
        <f t="shared" si="98"/>
        <v>2019</v>
      </c>
      <c r="G1254" s="2">
        <v>8945.65</v>
      </c>
      <c r="H1254" s="2">
        <v>8924.9599999999991</v>
      </c>
      <c r="I1254" s="2">
        <v>8950.2000000000007</v>
      </c>
      <c r="J1254" s="2">
        <v>8956.64</v>
      </c>
      <c r="K1254" s="2">
        <v>8934.5499999999993</v>
      </c>
      <c r="L1254" s="6" t="str">
        <f t="shared" si="99"/>
        <v>Up</v>
      </c>
    </row>
    <row r="1255" spans="1:12" x14ac:dyDescent="0.25">
      <c r="A1255" t="s">
        <v>20</v>
      </c>
      <c r="B1255" s="1">
        <v>43823</v>
      </c>
      <c r="C1255" s="3">
        <f t="shared" si="95"/>
        <v>12</v>
      </c>
      <c r="D1255" s="3">
        <f t="shared" si="96"/>
        <v>24</v>
      </c>
      <c r="E1255" s="3" t="str">
        <f t="shared" si="97"/>
        <v>12/24</v>
      </c>
      <c r="F1255" s="3">
        <f t="shared" si="98"/>
        <v>2019</v>
      </c>
      <c r="G1255" s="2">
        <v>8952.8799999999992</v>
      </c>
      <c r="H1255" s="2">
        <v>8945.65</v>
      </c>
      <c r="I1255" s="2">
        <v>8955.01</v>
      </c>
      <c r="J1255" s="2">
        <v>8957.1200000000008</v>
      </c>
      <c r="K1255" s="2">
        <v>8934.36</v>
      </c>
      <c r="L1255" s="6" t="str">
        <f t="shared" si="99"/>
        <v>Up</v>
      </c>
    </row>
    <row r="1256" spans="1:12" x14ac:dyDescent="0.25">
      <c r="A1256" t="s">
        <v>21</v>
      </c>
      <c r="B1256" s="1">
        <v>43825</v>
      </c>
      <c r="C1256" s="3">
        <f t="shared" si="95"/>
        <v>12</v>
      </c>
      <c r="D1256" s="3">
        <f t="shared" si="96"/>
        <v>26</v>
      </c>
      <c r="E1256" s="3" t="str">
        <f t="shared" si="97"/>
        <v>12/26</v>
      </c>
      <c r="F1256" s="3">
        <f t="shared" si="98"/>
        <v>2019</v>
      </c>
      <c r="G1256" s="2">
        <v>9022.39</v>
      </c>
      <c r="H1256" s="2">
        <v>8952.8799999999992</v>
      </c>
      <c r="I1256" s="2">
        <v>8970.2099999999991</v>
      </c>
      <c r="J1256" s="2">
        <v>9022.4599999999991</v>
      </c>
      <c r="K1256" s="2">
        <v>8968.4500000000007</v>
      </c>
      <c r="L1256" s="6" t="str">
        <f t="shared" si="99"/>
        <v>Up</v>
      </c>
    </row>
    <row r="1257" spans="1:12" x14ac:dyDescent="0.25">
      <c r="B1257" s="1">
        <v>43826</v>
      </c>
      <c r="C1257" s="3">
        <f t="shared" si="95"/>
        <v>12</v>
      </c>
      <c r="D1257" s="3">
        <f t="shared" si="96"/>
        <v>27</v>
      </c>
      <c r="E1257" s="3" t="str">
        <f t="shared" si="97"/>
        <v>12/27</v>
      </c>
      <c r="F1257" s="3">
        <f t="shared" si="98"/>
        <v>2019</v>
      </c>
      <c r="G1257" s="2">
        <v>9006.6200000000008</v>
      </c>
      <c r="H1257" s="2">
        <v>9022.39</v>
      </c>
      <c r="I1257" s="2">
        <v>9049.4699999999993</v>
      </c>
      <c r="J1257" s="2">
        <v>9052</v>
      </c>
      <c r="K1257" s="2">
        <v>8987.32</v>
      </c>
      <c r="L1257" s="6" t="str">
        <f t="shared" si="99"/>
        <v>Down</v>
      </c>
    </row>
    <row r="1258" spans="1:12" x14ac:dyDescent="0.25">
      <c r="B1258" s="1">
        <v>43829</v>
      </c>
      <c r="C1258" s="3">
        <f t="shared" si="95"/>
        <v>12</v>
      </c>
      <c r="D1258" s="3">
        <f t="shared" si="96"/>
        <v>30</v>
      </c>
      <c r="E1258" s="3" t="str">
        <f t="shared" si="97"/>
        <v>12/30</v>
      </c>
      <c r="F1258" s="3">
        <f t="shared" si="98"/>
        <v>2019</v>
      </c>
      <c r="G1258" s="2">
        <v>8945.99</v>
      </c>
      <c r="H1258" s="2">
        <v>9006.6200000000008</v>
      </c>
      <c r="I1258" s="2">
        <v>9004.4500000000007</v>
      </c>
      <c r="J1258" s="2">
        <v>9006.36</v>
      </c>
      <c r="K1258" s="2">
        <v>8909.19</v>
      </c>
      <c r="L1258" s="6" t="str">
        <f t="shared" si="99"/>
        <v>Down</v>
      </c>
    </row>
    <row r="1259" spans="1:12" x14ac:dyDescent="0.25">
      <c r="A1259" t="s">
        <v>22</v>
      </c>
      <c r="B1259" s="1">
        <v>43830</v>
      </c>
      <c r="C1259" s="3">
        <f t="shared" si="95"/>
        <v>12</v>
      </c>
      <c r="D1259" s="3">
        <f t="shared" si="96"/>
        <v>31</v>
      </c>
      <c r="E1259" s="3" t="str">
        <f t="shared" si="97"/>
        <v>12/31</v>
      </c>
      <c r="F1259" s="3">
        <f t="shared" si="98"/>
        <v>2019</v>
      </c>
      <c r="G1259" s="2">
        <v>8972.6</v>
      </c>
      <c r="H1259" s="2">
        <v>8945.99</v>
      </c>
      <c r="I1259" s="2">
        <v>8918.74</v>
      </c>
      <c r="J1259" s="2">
        <v>8975.35</v>
      </c>
      <c r="K1259" s="2">
        <v>8912.77</v>
      </c>
      <c r="L1259" s="6" t="str">
        <f t="shared" si="99"/>
        <v>Up</v>
      </c>
    </row>
    <row r="1260" spans="1:12" x14ac:dyDescent="0.25">
      <c r="B1260" s="1">
        <v>43832</v>
      </c>
      <c r="C1260" s="3">
        <f t="shared" si="95"/>
        <v>1</v>
      </c>
      <c r="D1260" s="3">
        <f t="shared" si="96"/>
        <v>2</v>
      </c>
      <c r="E1260" s="3" t="str">
        <f t="shared" si="97"/>
        <v>01/02</v>
      </c>
      <c r="F1260" s="3">
        <f t="shared" si="98"/>
        <v>2020</v>
      </c>
      <c r="G1260" s="2">
        <v>9092.19</v>
      </c>
      <c r="H1260" s="2">
        <v>8972.6</v>
      </c>
      <c r="I1260" s="2">
        <v>9039.4599999999991</v>
      </c>
      <c r="J1260" s="2">
        <v>9093.43</v>
      </c>
      <c r="K1260" s="2">
        <v>9010.89</v>
      </c>
      <c r="L1260" s="6" t="str">
        <f t="shared" si="99"/>
        <v>Up</v>
      </c>
    </row>
    <row r="1261" spans="1:12" x14ac:dyDescent="0.25">
      <c r="B1261" s="1">
        <v>43833</v>
      </c>
      <c r="C1261" s="3">
        <f t="shared" si="95"/>
        <v>1</v>
      </c>
      <c r="D1261" s="3">
        <f t="shared" si="96"/>
        <v>3</v>
      </c>
      <c r="E1261" s="3" t="str">
        <f t="shared" si="97"/>
        <v>01/03</v>
      </c>
      <c r="F1261" s="3">
        <f t="shared" si="98"/>
        <v>2020</v>
      </c>
      <c r="G1261" s="2">
        <v>9020.77</v>
      </c>
      <c r="H1261" s="2">
        <v>9092.19</v>
      </c>
      <c r="I1261" s="2">
        <v>8976.43</v>
      </c>
      <c r="J1261" s="2">
        <v>9065.76</v>
      </c>
      <c r="K1261" s="2">
        <v>8976.43</v>
      </c>
      <c r="L1261" s="6" t="str">
        <f t="shared" si="99"/>
        <v>Down</v>
      </c>
    </row>
    <row r="1262" spans="1:12" x14ac:dyDescent="0.25">
      <c r="B1262" s="1">
        <v>43836</v>
      </c>
      <c r="C1262" s="3">
        <f t="shared" si="95"/>
        <v>1</v>
      </c>
      <c r="D1262" s="3">
        <f t="shared" si="96"/>
        <v>6</v>
      </c>
      <c r="E1262" s="3" t="str">
        <f t="shared" si="97"/>
        <v>01/06</v>
      </c>
      <c r="F1262" s="3">
        <f t="shared" si="98"/>
        <v>2020</v>
      </c>
      <c r="G1262" s="2">
        <v>9071.4599999999991</v>
      </c>
      <c r="H1262" s="2">
        <v>9020.77</v>
      </c>
      <c r="I1262" s="2">
        <v>8943.5</v>
      </c>
      <c r="J1262" s="2">
        <v>9072.41</v>
      </c>
      <c r="K1262" s="2">
        <v>8943.5</v>
      </c>
      <c r="L1262" s="6" t="str">
        <f t="shared" si="99"/>
        <v>Up</v>
      </c>
    </row>
    <row r="1263" spans="1:12" x14ac:dyDescent="0.25">
      <c r="B1263" s="1">
        <v>43837</v>
      </c>
      <c r="C1263" s="3">
        <f t="shared" si="95"/>
        <v>1</v>
      </c>
      <c r="D1263" s="3">
        <f t="shared" si="96"/>
        <v>7</v>
      </c>
      <c r="E1263" s="3" t="str">
        <f t="shared" si="97"/>
        <v>01/07</v>
      </c>
      <c r="F1263" s="3">
        <f t="shared" si="98"/>
        <v>2020</v>
      </c>
      <c r="G1263" s="2">
        <v>9068.58</v>
      </c>
      <c r="H1263" s="2">
        <v>9071.4599999999991</v>
      </c>
      <c r="I1263" s="2">
        <v>9076.64</v>
      </c>
      <c r="J1263" s="2">
        <v>9091.93</v>
      </c>
      <c r="K1263" s="2">
        <v>9042.5499999999993</v>
      </c>
      <c r="L1263" s="6" t="str">
        <f t="shared" si="99"/>
        <v>Down</v>
      </c>
    </row>
    <row r="1264" spans="1:12" x14ac:dyDescent="0.25">
      <c r="B1264" s="1">
        <v>43838</v>
      </c>
      <c r="C1264" s="3">
        <f t="shared" si="95"/>
        <v>1</v>
      </c>
      <c r="D1264" s="3">
        <f t="shared" si="96"/>
        <v>8</v>
      </c>
      <c r="E1264" s="3" t="str">
        <f t="shared" si="97"/>
        <v>01/08</v>
      </c>
      <c r="F1264" s="3">
        <f t="shared" si="98"/>
        <v>2020</v>
      </c>
      <c r="G1264" s="2">
        <v>9129.24</v>
      </c>
      <c r="H1264" s="2">
        <v>9068.58</v>
      </c>
      <c r="I1264" s="2">
        <v>9068.0300000000007</v>
      </c>
      <c r="J1264" s="2">
        <v>9168.89</v>
      </c>
      <c r="K1264" s="2">
        <v>9059.3799999999992</v>
      </c>
      <c r="L1264" s="6" t="str">
        <f t="shared" si="99"/>
        <v>Up</v>
      </c>
    </row>
    <row r="1265" spans="2:12" x14ac:dyDescent="0.25">
      <c r="B1265" s="1">
        <v>43839</v>
      </c>
      <c r="C1265" s="3">
        <f t="shared" si="95"/>
        <v>1</v>
      </c>
      <c r="D1265" s="3">
        <f t="shared" si="96"/>
        <v>9</v>
      </c>
      <c r="E1265" s="3" t="str">
        <f t="shared" si="97"/>
        <v>01/09</v>
      </c>
      <c r="F1265" s="3">
        <f t="shared" si="98"/>
        <v>2020</v>
      </c>
      <c r="G1265" s="2">
        <v>9203.43</v>
      </c>
      <c r="H1265" s="2">
        <v>9129.24</v>
      </c>
      <c r="I1265" s="2">
        <v>9202.27</v>
      </c>
      <c r="J1265" s="2">
        <v>9215.9500000000007</v>
      </c>
      <c r="K1265" s="2">
        <v>9158.5</v>
      </c>
      <c r="L1265" s="6" t="str">
        <f t="shared" si="99"/>
        <v>Up</v>
      </c>
    </row>
    <row r="1266" spans="2:12" x14ac:dyDescent="0.25">
      <c r="B1266" s="1">
        <v>43840</v>
      </c>
      <c r="C1266" s="3">
        <f t="shared" si="95"/>
        <v>1</v>
      </c>
      <c r="D1266" s="3">
        <f t="shared" si="96"/>
        <v>10</v>
      </c>
      <c r="E1266" s="3" t="str">
        <f t="shared" si="97"/>
        <v>01/10</v>
      </c>
      <c r="F1266" s="3">
        <f t="shared" si="98"/>
        <v>2020</v>
      </c>
      <c r="G1266" s="2">
        <v>9178.86</v>
      </c>
      <c r="H1266" s="2">
        <v>9203.43</v>
      </c>
      <c r="I1266" s="2">
        <v>9232.94</v>
      </c>
      <c r="J1266" s="2">
        <v>9235.2000000000007</v>
      </c>
      <c r="K1266" s="2">
        <v>9164.66</v>
      </c>
      <c r="L1266" s="6" t="str">
        <f t="shared" si="99"/>
        <v>Down</v>
      </c>
    </row>
    <row r="1267" spans="2:12" x14ac:dyDescent="0.25">
      <c r="B1267" s="1">
        <v>43843</v>
      </c>
      <c r="C1267" s="3">
        <f t="shared" si="95"/>
        <v>1</v>
      </c>
      <c r="D1267" s="3">
        <f t="shared" si="96"/>
        <v>13</v>
      </c>
      <c r="E1267" s="3" t="str">
        <f t="shared" si="97"/>
        <v>01/13</v>
      </c>
      <c r="F1267" s="3">
        <f t="shared" si="98"/>
        <v>2020</v>
      </c>
      <c r="G1267" s="2">
        <v>9273.93</v>
      </c>
      <c r="H1267" s="2">
        <v>9178.86</v>
      </c>
      <c r="I1267" s="2">
        <v>9213.7199999999993</v>
      </c>
      <c r="J1267" s="2">
        <v>9274.49</v>
      </c>
      <c r="K1267" s="2">
        <v>9193.06</v>
      </c>
      <c r="L1267" s="6" t="str">
        <f t="shared" si="99"/>
        <v>Up</v>
      </c>
    </row>
    <row r="1268" spans="2:12" x14ac:dyDescent="0.25">
      <c r="B1268" s="1">
        <v>43844</v>
      </c>
      <c r="C1268" s="3">
        <f t="shared" si="95"/>
        <v>1</v>
      </c>
      <c r="D1268" s="3">
        <f t="shared" si="96"/>
        <v>14</v>
      </c>
      <c r="E1268" s="3" t="str">
        <f t="shared" si="97"/>
        <v>01/14</v>
      </c>
      <c r="F1268" s="3">
        <f t="shared" si="98"/>
        <v>2020</v>
      </c>
      <c r="G1268" s="2">
        <v>9251.33</v>
      </c>
      <c r="H1268" s="2">
        <v>9273.93</v>
      </c>
      <c r="I1268" s="2">
        <v>9270.61</v>
      </c>
      <c r="J1268" s="2">
        <v>9298.33</v>
      </c>
      <c r="K1268" s="2">
        <v>9226.49</v>
      </c>
      <c r="L1268" s="6" t="str">
        <f t="shared" si="99"/>
        <v>Down</v>
      </c>
    </row>
    <row r="1269" spans="2:12" x14ac:dyDescent="0.25">
      <c r="B1269" s="1">
        <v>43845</v>
      </c>
      <c r="C1269" s="3">
        <f t="shared" si="95"/>
        <v>1</v>
      </c>
      <c r="D1269" s="3">
        <f t="shared" si="96"/>
        <v>15</v>
      </c>
      <c r="E1269" s="3" t="str">
        <f t="shared" si="97"/>
        <v>01/15</v>
      </c>
      <c r="F1269" s="3">
        <f t="shared" si="98"/>
        <v>2020</v>
      </c>
      <c r="G1269" s="2">
        <v>9258.7000000000007</v>
      </c>
      <c r="H1269" s="2">
        <v>9251.33</v>
      </c>
      <c r="I1269" s="2">
        <v>9253.76</v>
      </c>
      <c r="J1269" s="2">
        <v>9298.82</v>
      </c>
      <c r="K1269" s="2">
        <v>9231.14</v>
      </c>
      <c r="L1269" s="6" t="str">
        <f t="shared" si="99"/>
        <v>Up</v>
      </c>
    </row>
    <row r="1270" spans="2:12" x14ac:dyDescent="0.25">
      <c r="B1270" s="1">
        <v>43846</v>
      </c>
      <c r="C1270" s="3">
        <f t="shared" si="95"/>
        <v>1</v>
      </c>
      <c r="D1270" s="3">
        <f t="shared" si="96"/>
        <v>16</v>
      </c>
      <c r="E1270" s="3" t="str">
        <f t="shared" si="97"/>
        <v>01/16</v>
      </c>
      <c r="F1270" s="3">
        <f t="shared" si="98"/>
        <v>2020</v>
      </c>
      <c r="G1270" s="2">
        <v>9357.1299999999992</v>
      </c>
      <c r="H1270" s="2">
        <v>9258.7000000000007</v>
      </c>
      <c r="I1270" s="2">
        <v>9313.4500000000007</v>
      </c>
      <c r="J1270" s="2">
        <v>9357.92</v>
      </c>
      <c r="K1270" s="2">
        <v>9301.32</v>
      </c>
      <c r="L1270" s="6" t="str">
        <f t="shared" si="99"/>
        <v>Up</v>
      </c>
    </row>
    <row r="1271" spans="2:12" x14ac:dyDescent="0.25">
      <c r="B1271" s="1">
        <v>43847</v>
      </c>
      <c r="C1271" s="3">
        <f t="shared" si="95"/>
        <v>1</v>
      </c>
      <c r="D1271" s="3">
        <f t="shared" si="96"/>
        <v>17</v>
      </c>
      <c r="E1271" s="3" t="str">
        <f t="shared" si="97"/>
        <v>01/17</v>
      </c>
      <c r="F1271" s="3">
        <f t="shared" si="98"/>
        <v>2020</v>
      </c>
      <c r="G1271" s="2">
        <v>9388.94</v>
      </c>
      <c r="H1271" s="2">
        <v>9357.1299999999992</v>
      </c>
      <c r="I1271" s="2">
        <v>9392.3700000000008</v>
      </c>
      <c r="J1271" s="2">
        <v>9393.48</v>
      </c>
      <c r="K1271" s="2">
        <v>9346.81</v>
      </c>
      <c r="L1271" s="6" t="str">
        <f t="shared" si="99"/>
        <v>Up</v>
      </c>
    </row>
    <row r="1272" spans="2:12" x14ac:dyDescent="0.25">
      <c r="B1272" s="1">
        <v>43851</v>
      </c>
      <c r="C1272" s="3">
        <f t="shared" si="95"/>
        <v>1</v>
      </c>
      <c r="D1272" s="3">
        <f t="shared" si="96"/>
        <v>21</v>
      </c>
      <c r="E1272" s="3" t="str">
        <f t="shared" si="97"/>
        <v>01/21</v>
      </c>
      <c r="F1272" s="3">
        <f t="shared" si="98"/>
        <v>2020</v>
      </c>
      <c r="G1272" s="2">
        <v>9370.81</v>
      </c>
      <c r="H1272" s="2">
        <v>9388.94</v>
      </c>
      <c r="I1272" s="2">
        <v>9361.07</v>
      </c>
      <c r="J1272" s="2">
        <v>9397.58</v>
      </c>
      <c r="K1272" s="2">
        <v>9350.2000000000007</v>
      </c>
      <c r="L1272" s="6" t="str">
        <f t="shared" si="99"/>
        <v>Down</v>
      </c>
    </row>
    <row r="1273" spans="2:12" x14ac:dyDescent="0.25">
      <c r="B1273" s="1">
        <v>43852</v>
      </c>
      <c r="C1273" s="3">
        <f t="shared" si="95"/>
        <v>1</v>
      </c>
      <c r="D1273" s="3">
        <f t="shared" si="96"/>
        <v>22</v>
      </c>
      <c r="E1273" s="3" t="str">
        <f t="shared" si="97"/>
        <v>01/22</v>
      </c>
      <c r="F1273" s="3">
        <f t="shared" si="98"/>
        <v>2020</v>
      </c>
      <c r="G1273" s="2">
        <v>9383.77</v>
      </c>
      <c r="H1273" s="2">
        <v>9370.81</v>
      </c>
      <c r="I1273" s="2">
        <v>9413.61</v>
      </c>
      <c r="J1273" s="2">
        <v>9439.2900000000009</v>
      </c>
      <c r="K1273" s="2">
        <v>9375.1299999999992</v>
      </c>
      <c r="L1273" s="6" t="str">
        <f t="shared" si="99"/>
        <v>Up</v>
      </c>
    </row>
    <row r="1274" spans="2:12" x14ac:dyDescent="0.25">
      <c r="B1274" s="1">
        <v>43853</v>
      </c>
      <c r="C1274" s="3">
        <f t="shared" si="95"/>
        <v>1</v>
      </c>
      <c r="D1274" s="3">
        <f t="shared" si="96"/>
        <v>23</v>
      </c>
      <c r="E1274" s="3" t="str">
        <f t="shared" si="97"/>
        <v>01/23</v>
      </c>
      <c r="F1274" s="3">
        <f t="shared" si="98"/>
        <v>2020</v>
      </c>
      <c r="G1274" s="2">
        <v>9402.48</v>
      </c>
      <c r="H1274" s="2">
        <v>9383.77</v>
      </c>
      <c r="I1274" s="2">
        <v>9377.7199999999993</v>
      </c>
      <c r="J1274" s="2">
        <v>9409.2000000000007</v>
      </c>
      <c r="K1274" s="2">
        <v>9334.1299999999992</v>
      </c>
      <c r="L1274" s="6" t="str">
        <f t="shared" si="99"/>
        <v>Up</v>
      </c>
    </row>
    <row r="1275" spans="2:12" x14ac:dyDescent="0.25">
      <c r="B1275" s="1">
        <v>43854</v>
      </c>
      <c r="C1275" s="3">
        <f t="shared" si="95"/>
        <v>1</v>
      </c>
      <c r="D1275" s="3">
        <f t="shared" si="96"/>
        <v>24</v>
      </c>
      <c r="E1275" s="3" t="str">
        <f t="shared" si="97"/>
        <v>01/24</v>
      </c>
      <c r="F1275" s="3">
        <f t="shared" si="98"/>
        <v>2020</v>
      </c>
      <c r="G1275" s="2">
        <v>9314.91</v>
      </c>
      <c r="H1275" s="2">
        <v>9402.48</v>
      </c>
      <c r="I1275" s="2">
        <v>9446.2000000000007</v>
      </c>
      <c r="J1275" s="2">
        <v>9451.43</v>
      </c>
      <c r="K1275" s="2">
        <v>9273.23</v>
      </c>
      <c r="L1275" s="6" t="str">
        <f t="shared" si="99"/>
        <v>Down</v>
      </c>
    </row>
    <row r="1276" spans="2:12" x14ac:dyDescent="0.25">
      <c r="B1276" s="1">
        <v>43857</v>
      </c>
      <c r="C1276" s="3">
        <f t="shared" si="95"/>
        <v>1</v>
      </c>
      <c r="D1276" s="3">
        <f t="shared" si="96"/>
        <v>27</v>
      </c>
      <c r="E1276" s="3" t="str">
        <f t="shared" si="97"/>
        <v>01/27</v>
      </c>
      <c r="F1276" s="3">
        <f t="shared" si="98"/>
        <v>2020</v>
      </c>
      <c r="G1276" s="2">
        <v>9139.31</v>
      </c>
      <c r="H1276" s="2">
        <v>9314.91</v>
      </c>
      <c r="I1276" s="2">
        <v>9092.4599999999991</v>
      </c>
      <c r="J1276" s="2">
        <v>9185.4500000000007</v>
      </c>
      <c r="K1276" s="2">
        <v>9088.0400000000009</v>
      </c>
      <c r="L1276" s="6" t="str">
        <f t="shared" si="99"/>
        <v>Down</v>
      </c>
    </row>
    <row r="1277" spans="2:12" x14ac:dyDescent="0.25">
      <c r="B1277" s="1">
        <v>43858</v>
      </c>
      <c r="C1277" s="3">
        <f t="shared" si="95"/>
        <v>1</v>
      </c>
      <c r="D1277" s="3">
        <f t="shared" si="96"/>
        <v>28</v>
      </c>
      <c r="E1277" s="3" t="str">
        <f t="shared" si="97"/>
        <v>01/28</v>
      </c>
      <c r="F1277" s="3">
        <f t="shared" si="98"/>
        <v>2020</v>
      </c>
      <c r="G1277" s="2">
        <v>9269.68</v>
      </c>
      <c r="H1277" s="2">
        <v>9139.31</v>
      </c>
      <c r="I1277" s="2">
        <v>9201.82</v>
      </c>
      <c r="J1277" s="2">
        <v>9288.8700000000008</v>
      </c>
      <c r="K1277" s="2">
        <v>9182.33</v>
      </c>
      <c r="L1277" s="6" t="str">
        <f t="shared" si="99"/>
        <v>Up</v>
      </c>
    </row>
    <row r="1278" spans="2:12" x14ac:dyDescent="0.25">
      <c r="B1278" s="1">
        <v>43859</v>
      </c>
      <c r="C1278" s="3">
        <f t="shared" si="95"/>
        <v>1</v>
      </c>
      <c r="D1278" s="3">
        <f t="shared" si="96"/>
        <v>29</v>
      </c>
      <c r="E1278" s="3" t="str">
        <f t="shared" si="97"/>
        <v>01/29</v>
      </c>
      <c r="F1278" s="3">
        <f t="shared" si="98"/>
        <v>2020</v>
      </c>
      <c r="G1278" s="2">
        <v>9275.16</v>
      </c>
      <c r="H1278" s="2">
        <v>9269.68</v>
      </c>
      <c r="I1278" s="2">
        <v>9318.26</v>
      </c>
      <c r="J1278" s="2">
        <v>9329.11</v>
      </c>
      <c r="K1278" s="2">
        <v>9249.0400000000009</v>
      </c>
      <c r="L1278" s="6" t="str">
        <f t="shared" si="99"/>
        <v>Up</v>
      </c>
    </row>
    <row r="1279" spans="2:12" x14ac:dyDescent="0.25">
      <c r="B1279" s="1">
        <v>43860</v>
      </c>
      <c r="C1279" s="3">
        <f t="shared" si="95"/>
        <v>1</v>
      </c>
      <c r="D1279" s="3">
        <f t="shared" si="96"/>
        <v>30</v>
      </c>
      <c r="E1279" s="3" t="str">
        <f t="shared" si="97"/>
        <v>01/30</v>
      </c>
      <c r="F1279" s="3">
        <f t="shared" si="98"/>
        <v>2020</v>
      </c>
      <c r="G1279" s="2">
        <v>9298.93</v>
      </c>
      <c r="H1279" s="2">
        <v>9275.16</v>
      </c>
      <c r="I1279" s="2">
        <v>9211.15</v>
      </c>
      <c r="J1279" s="2">
        <v>9303</v>
      </c>
      <c r="K1279" s="2">
        <v>9185.18</v>
      </c>
      <c r="L1279" s="6" t="str">
        <f t="shared" si="99"/>
        <v>Up</v>
      </c>
    </row>
    <row r="1280" spans="2:12" x14ac:dyDescent="0.25">
      <c r="B1280" s="1">
        <v>43861</v>
      </c>
      <c r="C1280" s="3">
        <f t="shared" si="95"/>
        <v>1</v>
      </c>
      <c r="D1280" s="3">
        <f t="shared" si="96"/>
        <v>31</v>
      </c>
      <c r="E1280" s="3" t="str">
        <f t="shared" si="97"/>
        <v>01/31</v>
      </c>
      <c r="F1280" s="3">
        <f t="shared" si="98"/>
        <v>2020</v>
      </c>
      <c r="G1280" s="2">
        <v>9150.94</v>
      </c>
      <c r="H1280" s="2">
        <v>9298.93</v>
      </c>
      <c r="I1280" s="2">
        <v>9284.93</v>
      </c>
      <c r="J1280" s="2">
        <v>9324.7999999999993</v>
      </c>
      <c r="K1280" s="2">
        <v>9123.2199999999993</v>
      </c>
      <c r="L1280" s="6" t="str">
        <f t="shared" si="99"/>
        <v>Down</v>
      </c>
    </row>
    <row r="1281" spans="2:12" x14ac:dyDescent="0.25">
      <c r="B1281" s="1">
        <v>43864</v>
      </c>
      <c r="C1281" s="3">
        <f t="shared" si="95"/>
        <v>2</v>
      </c>
      <c r="D1281" s="3">
        <f t="shared" si="96"/>
        <v>3</v>
      </c>
      <c r="E1281" s="3" t="str">
        <f t="shared" si="97"/>
        <v>02/03</v>
      </c>
      <c r="F1281" s="3">
        <f t="shared" si="98"/>
        <v>2020</v>
      </c>
      <c r="G1281" s="2">
        <v>9273.4</v>
      </c>
      <c r="H1281" s="2">
        <v>9150.94</v>
      </c>
      <c r="I1281" s="2">
        <v>9190.7199999999993</v>
      </c>
      <c r="J1281" s="2">
        <v>9299.85</v>
      </c>
      <c r="K1281" s="2">
        <v>9188.5499999999993</v>
      </c>
      <c r="L1281" s="6" t="str">
        <f t="shared" si="99"/>
        <v>Up</v>
      </c>
    </row>
    <row r="1282" spans="2:12" x14ac:dyDescent="0.25">
      <c r="B1282" s="1">
        <v>43865</v>
      </c>
      <c r="C1282" s="3">
        <f t="shared" ref="C1282:C1345" si="100">MONTH(B1282)</f>
        <v>2</v>
      </c>
      <c r="D1282" s="3">
        <f t="shared" ref="D1282:D1345" si="101">DAY(B1282)</f>
        <v>4</v>
      </c>
      <c r="E1282" s="3" t="str">
        <f t="shared" ref="E1282:E1345" si="102">TEXT(C1282,"00")&amp;"/"&amp;TEXT(D1282,"00")</f>
        <v>02/04</v>
      </c>
      <c r="F1282" s="3">
        <f t="shared" ref="F1282:F1345" si="103">YEAR(B1282)</f>
        <v>2020</v>
      </c>
      <c r="G1282" s="2">
        <v>9467.9699999999993</v>
      </c>
      <c r="H1282" s="2">
        <v>9273.4</v>
      </c>
      <c r="I1282" s="2">
        <v>9398.39</v>
      </c>
      <c r="J1282" s="2">
        <v>9485.3799999999992</v>
      </c>
      <c r="K1282" s="2">
        <v>9374.0499999999993</v>
      </c>
      <c r="L1282" s="6" t="str">
        <f t="shared" ref="L1282:L1345" si="104">IF(G1282&gt;H1282,"Up","Down")</f>
        <v>Up</v>
      </c>
    </row>
    <row r="1283" spans="2:12" x14ac:dyDescent="0.25">
      <c r="B1283" s="1">
        <v>43866</v>
      </c>
      <c r="C1283" s="3">
        <f t="shared" si="100"/>
        <v>2</v>
      </c>
      <c r="D1283" s="3">
        <f t="shared" si="101"/>
        <v>5</v>
      </c>
      <c r="E1283" s="3" t="str">
        <f t="shared" si="102"/>
        <v>02/05</v>
      </c>
      <c r="F1283" s="3">
        <f t="shared" si="103"/>
        <v>2020</v>
      </c>
      <c r="G1283" s="2">
        <v>9508.68</v>
      </c>
      <c r="H1283" s="2">
        <v>9467.9699999999993</v>
      </c>
      <c r="I1283" s="2">
        <v>9574.1</v>
      </c>
      <c r="J1283" s="2">
        <v>9574.94</v>
      </c>
      <c r="K1283" s="2">
        <v>9454.93</v>
      </c>
      <c r="L1283" s="6" t="str">
        <f t="shared" si="104"/>
        <v>Up</v>
      </c>
    </row>
    <row r="1284" spans="2:12" x14ac:dyDescent="0.25">
      <c r="B1284" s="1">
        <v>43867</v>
      </c>
      <c r="C1284" s="3">
        <f t="shared" si="100"/>
        <v>2</v>
      </c>
      <c r="D1284" s="3">
        <f t="shared" si="101"/>
        <v>6</v>
      </c>
      <c r="E1284" s="3" t="str">
        <f t="shared" si="102"/>
        <v>02/06</v>
      </c>
      <c r="F1284" s="3">
        <f t="shared" si="103"/>
        <v>2020</v>
      </c>
      <c r="G1284" s="2">
        <v>9572.15</v>
      </c>
      <c r="H1284" s="2">
        <v>9508.68</v>
      </c>
      <c r="I1284" s="2">
        <v>9540.98</v>
      </c>
      <c r="J1284" s="2">
        <v>9575.66</v>
      </c>
      <c r="K1284" s="2">
        <v>9505.68</v>
      </c>
      <c r="L1284" s="6" t="str">
        <f t="shared" si="104"/>
        <v>Up</v>
      </c>
    </row>
    <row r="1285" spans="2:12" x14ac:dyDescent="0.25">
      <c r="B1285" s="1">
        <v>43868</v>
      </c>
      <c r="C1285" s="3">
        <f t="shared" si="100"/>
        <v>2</v>
      </c>
      <c r="D1285" s="3">
        <f t="shared" si="101"/>
        <v>7</v>
      </c>
      <c r="E1285" s="3" t="str">
        <f t="shared" si="102"/>
        <v>02/07</v>
      </c>
      <c r="F1285" s="3">
        <f t="shared" si="103"/>
        <v>2020</v>
      </c>
      <c r="G1285" s="2">
        <v>9520.51</v>
      </c>
      <c r="H1285" s="2">
        <v>9572.15</v>
      </c>
      <c r="I1285" s="2">
        <v>9526.64</v>
      </c>
      <c r="J1285" s="2">
        <v>9570.09</v>
      </c>
      <c r="K1285" s="2">
        <v>9496.5300000000007</v>
      </c>
      <c r="L1285" s="6" t="str">
        <f t="shared" si="104"/>
        <v>Down</v>
      </c>
    </row>
    <row r="1286" spans="2:12" x14ac:dyDescent="0.25">
      <c r="B1286" s="1">
        <v>43871</v>
      </c>
      <c r="C1286" s="3">
        <f t="shared" si="100"/>
        <v>2</v>
      </c>
      <c r="D1286" s="3">
        <f t="shared" si="101"/>
        <v>10</v>
      </c>
      <c r="E1286" s="3" t="str">
        <f t="shared" si="102"/>
        <v>02/10</v>
      </c>
      <c r="F1286" s="3">
        <f t="shared" si="103"/>
        <v>2020</v>
      </c>
      <c r="G1286" s="2">
        <v>9628.39</v>
      </c>
      <c r="H1286" s="2">
        <v>9520.51</v>
      </c>
      <c r="I1286" s="2">
        <v>9493.6299999999992</v>
      </c>
      <c r="J1286" s="2">
        <v>9628.66</v>
      </c>
      <c r="K1286" s="2">
        <v>9493.6299999999992</v>
      </c>
      <c r="L1286" s="6" t="str">
        <f t="shared" si="104"/>
        <v>Up</v>
      </c>
    </row>
    <row r="1287" spans="2:12" x14ac:dyDescent="0.25">
      <c r="B1287" s="1">
        <v>43872</v>
      </c>
      <c r="C1287" s="3">
        <f t="shared" si="100"/>
        <v>2</v>
      </c>
      <c r="D1287" s="3">
        <f t="shared" si="101"/>
        <v>11</v>
      </c>
      <c r="E1287" s="3" t="str">
        <f t="shared" si="102"/>
        <v>02/11</v>
      </c>
      <c r="F1287" s="3">
        <f t="shared" si="103"/>
        <v>2020</v>
      </c>
      <c r="G1287" s="2">
        <v>9638.94</v>
      </c>
      <c r="H1287" s="2">
        <v>9628.39</v>
      </c>
      <c r="I1287" s="2">
        <v>9680.89</v>
      </c>
      <c r="J1287" s="2">
        <v>9714.74</v>
      </c>
      <c r="K1287" s="2">
        <v>9617.2099999999991</v>
      </c>
      <c r="L1287" s="6" t="str">
        <f t="shared" si="104"/>
        <v>Up</v>
      </c>
    </row>
    <row r="1288" spans="2:12" x14ac:dyDescent="0.25">
      <c r="B1288" s="1">
        <v>43873</v>
      </c>
      <c r="C1288" s="3">
        <f t="shared" si="100"/>
        <v>2</v>
      </c>
      <c r="D1288" s="3">
        <f t="shared" si="101"/>
        <v>12</v>
      </c>
      <c r="E1288" s="3" t="str">
        <f t="shared" si="102"/>
        <v>02/12</v>
      </c>
      <c r="F1288" s="3">
        <f t="shared" si="103"/>
        <v>2020</v>
      </c>
      <c r="G1288" s="2">
        <v>9725.9599999999991</v>
      </c>
      <c r="H1288" s="2">
        <v>9638.94</v>
      </c>
      <c r="I1288" s="2">
        <v>9688.6</v>
      </c>
      <c r="J1288" s="2">
        <v>9728.77</v>
      </c>
      <c r="K1288" s="2">
        <v>9666.68</v>
      </c>
      <c r="L1288" s="6" t="str">
        <f t="shared" si="104"/>
        <v>Up</v>
      </c>
    </row>
    <row r="1289" spans="2:12" x14ac:dyDescent="0.25">
      <c r="B1289" s="1">
        <v>43874</v>
      </c>
      <c r="C1289" s="3">
        <f t="shared" si="100"/>
        <v>2</v>
      </c>
      <c r="D1289" s="3">
        <f t="shared" si="101"/>
        <v>13</v>
      </c>
      <c r="E1289" s="3" t="str">
        <f t="shared" si="102"/>
        <v>02/13</v>
      </c>
      <c r="F1289" s="3">
        <f t="shared" si="103"/>
        <v>2020</v>
      </c>
      <c r="G1289" s="2">
        <v>9711.9699999999993</v>
      </c>
      <c r="H1289" s="2">
        <v>9725.9599999999991</v>
      </c>
      <c r="I1289" s="2">
        <v>9657.0400000000009</v>
      </c>
      <c r="J1289" s="2">
        <v>9748.32</v>
      </c>
      <c r="K1289" s="2">
        <v>9650.02</v>
      </c>
      <c r="L1289" s="6" t="str">
        <f t="shared" si="104"/>
        <v>Down</v>
      </c>
    </row>
    <row r="1290" spans="2:12" x14ac:dyDescent="0.25">
      <c r="B1290" s="1">
        <v>43875</v>
      </c>
      <c r="C1290" s="3">
        <f t="shared" si="100"/>
        <v>2</v>
      </c>
      <c r="D1290" s="3">
        <f t="shared" si="101"/>
        <v>14</v>
      </c>
      <c r="E1290" s="3" t="str">
        <f t="shared" si="102"/>
        <v>02/14</v>
      </c>
      <c r="F1290" s="3">
        <f t="shared" si="103"/>
        <v>2020</v>
      </c>
      <c r="G1290" s="2">
        <v>9731.18</v>
      </c>
      <c r="H1290" s="2">
        <v>9711.9699999999993</v>
      </c>
      <c r="I1290" s="2">
        <v>9728.9</v>
      </c>
      <c r="J1290" s="2">
        <v>9746.36</v>
      </c>
      <c r="K1290" s="2">
        <v>9693.0499999999993</v>
      </c>
      <c r="L1290" s="6" t="str">
        <f t="shared" si="104"/>
        <v>Up</v>
      </c>
    </row>
    <row r="1291" spans="2:12" x14ac:dyDescent="0.25">
      <c r="B1291" s="1">
        <v>43879</v>
      </c>
      <c r="C1291" s="3">
        <f t="shared" si="100"/>
        <v>2</v>
      </c>
      <c r="D1291" s="3">
        <f t="shared" si="101"/>
        <v>18</v>
      </c>
      <c r="E1291" s="3" t="str">
        <f t="shared" si="102"/>
        <v>02/18</v>
      </c>
      <c r="F1291" s="3">
        <f t="shared" si="103"/>
        <v>2020</v>
      </c>
      <c r="G1291" s="2">
        <v>9732.74</v>
      </c>
      <c r="H1291" s="2">
        <v>9731.18</v>
      </c>
      <c r="I1291" s="2">
        <v>9679.0400000000009</v>
      </c>
      <c r="J1291" s="2">
        <v>9747.68</v>
      </c>
      <c r="K1291" s="2">
        <v>9675.7999999999993</v>
      </c>
      <c r="L1291" s="6" t="str">
        <f t="shared" si="104"/>
        <v>Up</v>
      </c>
    </row>
    <row r="1292" spans="2:12" x14ac:dyDescent="0.25">
      <c r="B1292" s="1">
        <v>43880</v>
      </c>
      <c r="C1292" s="3">
        <f t="shared" si="100"/>
        <v>2</v>
      </c>
      <c r="D1292" s="3">
        <f t="shared" si="101"/>
        <v>19</v>
      </c>
      <c r="E1292" s="3" t="str">
        <f t="shared" si="102"/>
        <v>02/19</v>
      </c>
      <c r="F1292" s="3">
        <f t="shared" si="103"/>
        <v>2020</v>
      </c>
      <c r="G1292" s="2">
        <v>9817.18</v>
      </c>
      <c r="H1292" s="2">
        <v>9732.74</v>
      </c>
      <c r="I1292" s="2">
        <v>9782.81</v>
      </c>
      <c r="J1292" s="2">
        <v>9838.3700000000008</v>
      </c>
      <c r="K1292" s="2">
        <v>9777.1</v>
      </c>
      <c r="L1292" s="6" t="str">
        <f t="shared" si="104"/>
        <v>Up</v>
      </c>
    </row>
    <row r="1293" spans="2:12" x14ac:dyDescent="0.25">
      <c r="B1293" s="1">
        <v>43881</v>
      </c>
      <c r="C1293" s="3">
        <f t="shared" si="100"/>
        <v>2</v>
      </c>
      <c r="D1293" s="3">
        <f t="shared" si="101"/>
        <v>20</v>
      </c>
      <c r="E1293" s="3" t="str">
        <f t="shared" si="102"/>
        <v>02/20</v>
      </c>
      <c r="F1293" s="3">
        <f t="shared" si="103"/>
        <v>2020</v>
      </c>
      <c r="G1293" s="2">
        <v>9750.9599999999991</v>
      </c>
      <c r="H1293" s="2">
        <v>9817.18</v>
      </c>
      <c r="I1293" s="2">
        <v>9799.2000000000007</v>
      </c>
      <c r="J1293" s="2">
        <v>9820.86</v>
      </c>
      <c r="K1293" s="2">
        <v>9636.94</v>
      </c>
      <c r="L1293" s="6" t="str">
        <f t="shared" si="104"/>
        <v>Down</v>
      </c>
    </row>
    <row r="1294" spans="2:12" x14ac:dyDescent="0.25">
      <c r="B1294" s="1">
        <v>43882</v>
      </c>
      <c r="C1294" s="3">
        <f t="shared" si="100"/>
        <v>2</v>
      </c>
      <c r="D1294" s="3">
        <f t="shared" si="101"/>
        <v>21</v>
      </c>
      <c r="E1294" s="3" t="str">
        <f t="shared" si="102"/>
        <v>02/21</v>
      </c>
      <c r="F1294" s="3">
        <f t="shared" si="103"/>
        <v>2020</v>
      </c>
      <c r="G1294" s="2">
        <v>9576.59</v>
      </c>
      <c r="H1294" s="2">
        <v>9750.9599999999991</v>
      </c>
      <c r="I1294" s="2">
        <v>9708.01</v>
      </c>
      <c r="J1294" s="2">
        <v>9715.9500000000007</v>
      </c>
      <c r="K1294" s="2">
        <v>9542.33</v>
      </c>
      <c r="L1294" s="6" t="str">
        <f t="shared" si="104"/>
        <v>Down</v>
      </c>
    </row>
    <row r="1295" spans="2:12" x14ac:dyDescent="0.25">
      <c r="B1295" s="1">
        <v>43885</v>
      </c>
      <c r="C1295" s="3">
        <f t="shared" si="100"/>
        <v>2</v>
      </c>
      <c r="D1295" s="3">
        <f t="shared" si="101"/>
        <v>24</v>
      </c>
      <c r="E1295" s="3" t="str">
        <f t="shared" si="102"/>
        <v>02/24</v>
      </c>
      <c r="F1295" s="3">
        <f t="shared" si="103"/>
        <v>2020</v>
      </c>
      <c r="G1295" s="2">
        <v>9221.2800000000007</v>
      </c>
      <c r="H1295" s="2">
        <v>9576.59</v>
      </c>
      <c r="I1295" s="2">
        <v>9188.44</v>
      </c>
      <c r="J1295" s="2">
        <v>9322.8799999999992</v>
      </c>
      <c r="K1295" s="2">
        <v>9166.01</v>
      </c>
      <c r="L1295" s="6" t="str">
        <f t="shared" si="104"/>
        <v>Down</v>
      </c>
    </row>
    <row r="1296" spans="2:12" x14ac:dyDescent="0.25">
      <c r="B1296" s="1">
        <v>43886</v>
      </c>
      <c r="C1296" s="3">
        <f t="shared" si="100"/>
        <v>2</v>
      </c>
      <c r="D1296" s="3">
        <f t="shared" si="101"/>
        <v>25</v>
      </c>
      <c r="E1296" s="3" t="str">
        <f t="shared" si="102"/>
        <v>02/25</v>
      </c>
      <c r="F1296" s="3">
        <f t="shared" si="103"/>
        <v>2020</v>
      </c>
      <c r="G1296" s="2">
        <v>8965.61</v>
      </c>
      <c r="H1296" s="2">
        <v>9221.2800000000007</v>
      </c>
      <c r="I1296" s="2">
        <v>9301.2000000000007</v>
      </c>
      <c r="J1296" s="2">
        <v>9315.26</v>
      </c>
      <c r="K1296" s="2">
        <v>8940.49</v>
      </c>
      <c r="L1296" s="6" t="str">
        <f t="shared" si="104"/>
        <v>Down</v>
      </c>
    </row>
    <row r="1297" spans="2:12" x14ac:dyDescent="0.25">
      <c r="B1297" s="1">
        <v>43887</v>
      </c>
      <c r="C1297" s="3">
        <f t="shared" si="100"/>
        <v>2</v>
      </c>
      <c r="D1297" s="3">
        <f t="shared" si="101"/>
        <v>26</v>
      </c>
      <c r="E1297" s="3" t="str">
        <f t="shared" si="102"/>
        <v>02/26</v>
      </c>
      <c r="F1297" s="3">
        <f t="shared" si="103"/>
        <v>2020</v>
      </c>
      <c r="G1297" s="2">
        <v>8980.77</v>
      </c>
      <c r="H1297" s="2">
        <v>8965.61</v>
      </c>
      <c r="I1297" s="2">
        <v>9011.5499999999993</v>
      </c>
      <c r="J1297" s="2">
        <v>9148.32</v>
      </c>
      <c r="K1297" s="2">
        <v>8927.7999999999993</v>
      </c>
      <c r="L1297" s="6" t="str">
        <f t="shared" si="104"/>
        <v>Up</v>
      </c>
    </row>
    <row r="1298" spans="2:12" x14ac:dyDescent="0.25">
      <c r="B1298" s="1">
        <v>43888</v>
      </c>
      <c r="C1298" s="3">
        <f t="shared" si="100"/>
        <v>2</v>
      </c>
      <c r="D1298" s="3">
        <f t="shared" si="101"/>
        <v>27</v>
      </c>
      <c r="E1298" s="3" t="str">
        <f t="shared" si="102"/>
        <v>02/27</v>
      </c>
      <c r="F1298" s="3">
        <f t="shared" si="103"/>
        <v>2020</v>
      </c>
      <c r="G1298" s="2">
        <v>8566.48</v>
      </c>
      <c r="H1298" s="2">
        <v>8980.77</v>
      </c>
      <c r="I1298" s="2">
        <v>8744.0300000000007</v>
      </c>
      <c r="J1298" s="2">
        <v>8904.11</v>
      </c>
      <c r="K1298" s="2">
        <v>8562.0499999999993</v>
      </c>
      <c r="L1298" s="6" t="str">
        <f t="shared" si="104"/>
        <v>Down</v>
      </c>
    </row>
    <row r="1299" spans="2:12" x14ac:dyDescent="0.25">
      <c r="B1299" s="1">
        <v>43889</v>
      </c>
      <c r="C1299" s="3">
        <f t="shared" si="100"/>
        <v>2</v>
      </c>
      <c r="D1299" s="3">
        <f t="shared" si="101"/>
        <v>28</v>
      </c>
      <c r="E1299" s="3" t="str">
        <f t="shared" si="102"/>
        <v>02/28</v>
      </c>
      <c r="F1299" s="3">
        <f t="shared" si="103"/>
        <v>2020</v>
      </c>
      <c r="G1299" s="2">
        <v>8567.3700000000008</v>
      </c>
      <c r="H1299" s="2">
        <v>8566.48</v>
      </c>
      <c r="I1299" s="2">
        <v>8269.74</v>
      </c>
      <c r="J1299" s="2">
        <v>8591.82</v>
      </c>
      <c r="K1299" s="2">
        <v>8264.16</v>
      </c>
      <c r="L1299" s="6" t="str">
        <f t="shared" si="104"/>
        <v>Up</v>
      </c>
    </row>
    <row r="1300" spans="2:12" x14ac:dyDescent="0.25">
      <c r="B1300" s="1">
        <v>43892</v>
      </c>
      <c r="C1300" s="3">
        <f t="shared" si="100"/>
        <v>3</v>
      </c>
      <c r="D1300" s="3">
        <f t="shared" si="101"/>
        <v>2</v>
      </c>
      <c r="E1300" s="3" t="str">
        <f t="shared" si="102"/>
        <v>03/02</v>
      </c>
      <c r="F1300" s="3">
        <f t="shared" si="103"/>
        <v>2020</v>
      </c>
      <c r="G1300" s="2">
        <v>8952.16</v>
      </c>
      <c r="H1300" s="2">
        <v>8567.3700000000008</v>
      </c>
      <c r="I1300" s="2">
        <v>8667.14</v>
      </c>
      <c r="J1300" s="2">
        <v>8952.81</v>
      </c>
      <c r="K1300" s="2">
        <v>8543.35</v>
      </c>
      <c r="L1300" s="6" t="str">
        <f t="shared" si="104"/>
        <v>Up</v>
      </c>
    </row>
    <row r="1301" spans="2:12" x14ac:dyDescent="0.25">
      <c r="B1301" s="1">
        <v>43893</v>
      </c>
      <c r="C1301" s="3">
        <f t="shared" si="100"/>
        <v>3</v>
      </c>
      <c r="D1301" s="3">
        <f t="shared" si="101"/>
        <v>3</v>
      </c>
      <c r="E1301" s="3" t="str">
        <f t="shared" si="102"/>
        <v>03/03</v>
      </c>
      <c r="F1301" s="3">
        <f t="shared" si="103"/>
        <v>2020</v>
      </c>
      <c r="G1301" s="2">
        <v>8684.09</v>
      </c>
      <c r="H1301" s="2">
        <v>8952.16</v>
      </c>
      <c r="I1301" s="2">
        <v>8965.1</v>
      </c>
      <c r="J1301" s="2">
        <v>9070.32</v>
      </c>
      <c r="K1301" s="2">
        <v>8602.89</v>
      </c>
      <c r="L1301" s="6" t="str">
        <f t="shared" si="104"/>
        <v>Down</v>
      </c>
    </row>
    <row r="1302" spans="2:12" x14ac:dyDescent="0.25">
      <c r="B1302" s="1">
        <v>43894</v>
      </c>
      <c r="C1302" s="3">
        <f t="shared" si="100"/>
        <v>3</v>
      </c>
      <c r="D1302" s="3">
        <f t="shared" si="101"/>
        <v>4</v>
      </c>
      <c r="E1302" s="3" t="str">
        <f t="shared" si="102"/>
        <v>03/04</v>
      </c>
      <c r="F1302" s="3">
        <f t="shared" si="103"/>
        <v>2020</v>
      </c>
      <c r="G1302" s="2">
        <v>9018.09</v>
      </c>
      <c r="H1302" s="2">
        <v>8684.09</v>
      </c>
      <c r="I1302" s="2">
        <v>8834.1</v>
      </c>
      <c r="J1302" s="2">
        <v>9019.9599999999991</v>
      </c>
      <c r="K1302" s="2">
        <v>8757.66</v>
      </c>
      <c r="L1302" s="6" t="str">
        <f t="shared" si="104"/>
        <v>Up</v>
      </c>
    </row>
    <row r="1303" spans="2:12" x14ac:dyDescent="0.25">
      <c r="B1303" s="1">
        <v>43895</v>
      </c>
      <c r="C1303" s="3">
        <f t="shared" si="100"/>
        <v>3</v>
      </c>
      <c r="D1303" s="3">
        <f t="shared" si="101"/>
        <v>5</v>
      </c>
      <c r="E1303" s="3" t="str">
        <f t="shared" si="102"/>
        <v>03/05</v>
      </c>
      <c r="F1303" s="3">
        <f t="shared" si="103"/>
        <v>2020</v>
      </c>
      <c r="G1303" s="2">
        <v>8738.6</v>
      </c>
      <c r="H1303" s="2">
        <v>9018.09</v>
      </c>
      <c r="I1303" s="2">
        <v>8790.09</v>
      </c>
      <c r="J1303" s="2">
        <v>8921.08</v>
      </c>
      <c r="K1303" s="2">
        <v>8677.39</v>
      </c>
      <c r="L1303" s="6" t="str">
        <f t="shared" si="104"/>
        <v>Down</v>
      </c>
    </row>
    <row r="1304" spans="2:12" x14ac:dyDescent="0.25">
      <c r="B1304" s="1">
        <v>43896</v>
      </c>
      <c r="C1304" s="3">
        <f t="shared" si="100"/>
        <v>3</v>
      </c>
      <c r="D1304" s="3">
        <f t="shared" si="101"/>
        <v>6</v>
      </c>
      <c r="E1304" s="3" t="str">
        <f t="shared" si="102"/>
        <v>03/06</v>
      </c>
      <c r="F1304" s="3">
        <f t="shared" si="103"/>
        <v>2020</v>
      </c>
      <c r="G1304" s="2">
        <v>8575.6200000000008</v>
      </c>
      <c r="H1304" s="2">
        <v>8738.6</v>
      </c>
      <c r="I1304" s="2">
        <v>8469.02</v>
      </c>
      <c r="J1304" s="2">
        <v>8612.36</v>
      </c>
      <c r="K1304" s="2">
        <v>8375.1299999999992</v>
      </c>
      <c r="L1304" s="6" t="str">
        <f t="shared" si="104"/>
        <v>Down</v>
      </c>
    </row>
    <row r="1305" spans="2:12" x14ac:dyDescent="0.25">
      <c r="B1305" s="1">
        <v>43899</v>
      </c>
      <c r="C1305" s="3">
        <f t="shared" si="100"/>
        <v>3</v>
      </c>
      <c r="D1305" s="3">
        <f t="shared" si="101"/>
        <v>9</v>
      </c>
      <c r="E1305" s="3" t="str">
        <f t="shared" si="102"/>
        <v>03/09</v>
      </c>
      <c r="F1305" s="3">
        <f t="shared" si="103"/>
        <v>2020</v>
      </c>
      <c r="G1305" s="2">
        <v>7950.68</v>
      </c>
      <c r="H1305" s="2">
        <v>8575.6200000000008</v>
      </c>
      <c r="I1305" s="2">
        <v>7957.93</v>
      </c>
      <c r="J1305" s="2">
        <v>8243.31</v>
      </c>
      <c r="K1305" s="2">
        <v>7943.16</v>
      </c>
      <c r="L1305" s="6" t="str">
        <f t="shared" si="104"/>
        <v>Down</v>
      </c>
    </row>
    <row r="1306" spans="2:12" x14ac:dyDescent="0.25">
      <c r="B1306" s="1">
        <v>43900</v>
      </c>
      <c r="C1306" s="3">
        <f t="shared" si="100"/>
        <v>3</v>
      </c>
      <c r="D1306" s="3">
        <f t="shared" si="101"/>
        <v>10</v>
      </c>
      <c r="E1306" s="3" t="str">
        <f t="shared" si="102"/>
        <v>03/10</v>
      </c>
      <c r="F1306" s="3">
        <f t="shared" si="103"/>
        <v>2020</v>
      </c>
      <c r="G1306" s="2">
        <v>8344.25</v>
      </c>
      <c r="H1306" s="2">
        <v>7950.68</v>
      </c>
      <c r="I1306" s="2">
        <v>8219.76</v>
      </c>
      <c r="J1306" s="2">
        <v>8347.4</v>
      </c>
      <c r="K1306" s="2">
        <v>7930.43</v>
      </c>
      <c r="L1306" s="6" t="str">
        <f t="shared" si="104"/>
        <v>Up</v>
      </c>
    </row>
    <row r="1307" spans="2:12" x14ac:dyDescent="0.25">
      <c r="B1307" s="1">
        <v>43901</v>
      </c>
      <c r="C1307" s="3">
        <f t="shared" si="100"/>
        <v>3</v>
      </c>
      <c r="D1307" s="3">
        <f t="shared" si="101"/>
        <v>11</v>
      </c>
      <c r="E1307" s="3" t="str">
        <f t="shared" si="102"/>
        <v>03/11</v>
      </c>
      <c r="F1307" s="3">
        <f t="shared" si="103"/>
        <v>2020</v>
      </c>
      <c r="G1307" s="2">
        <v>7952.05</v>
      </c>
      <c r="H1307" s="2">
        <v>8344.25</v>
      </c>
      <c r="I1307" s="2">
        <v>8136.25</v>
      </c>
      <c r="J1307" s="2">
        <v>8181.36</v>
      </c>
      <c r="K1307" s="2">
        <v>7850.95</v>
      </c>
      <c r="L1307" s="6" t="str">
        <f t="shared" si="104"/>
        <v>Down</v>
      </c>
    </row>
    <row r="1308" spans="2:12" x14ac:dyDescent="0.25">
      <c r="B1308" s="1">
        <v>43902</v>
      </c>
      <c r="C1308" s="3">
        <f t="shared" si="100"/>
        <v>3</v>
      </c>
      <c r="D1308" s="3">
        <f t="shared" si="101"/>
        <v>12</v>
      </c>
      <c r="E1308" s="3" t="str">
        <f t="shared" si="102"/>
        <v>03/12</v>
      </c>
      <c r="F1308" s="3">
        <f t="shared" si="103"/>
        <v>2020</v>
      </c>
      <c r="G1308" s="2">
        <v>7201.8</v>
      </c>
      <c r="H1308" s="2">
        <v>7952.05</v>
      </c>
      <c r="I1308" s="2">
        <v>7398.58</v>
      </c>
      <c r="J1308" s="2">
        <v>7712.33</v>
      </c>
      <c r="K1308" s="2">
        <v>7194.67</v>
      </c>
      <c r="L1308" s="6" t="str">
        <f t="shared" si="104"/>
        <v>Down</v>
      </c>
    </row>
    <row r="1309" spans="2:12" x14ac:dyDescent="0.25">
      <c r="B1309" s="1">
        <v>43903</v>
      </c>
      <c r="C1309" s="3">
        <f t="shared" si="100"/>
        <v>3</v>
      </c>
      <c r="D1309" s="3">
        <f t="shared" si="101"/>
        <v>13</v>
      </c>
      <c r="E1309" s="3" t="str">
        <f t="shared" si="102"/>
        <v>03/13</v>
      </c>
      <c r="F1309" s="3">
        <f t="shared" si="103"/>
        <v>2020</v>
      </c>
      <c r="G1309" s="2">
        <v>7874.88</v>
      </c>
      <c r="H1309" s="2">
        <v>7201.8</v>
      </c>
      <c r="I1309" s="2">
        <v>7610.39</v>
      </c>
      <c r="J1309" s="2">
        <v>7875.93</v>
      </c>
      <c r="K1309" s="2">
        <v>7219.09</v>
      </c>
      <c r="L1309" s="6" t="str">
        <f t="shared" si="104"/>
        <v>Up</v>
      </c>
    </row>
    <row r="1310" spans="2:12" x14ac:dyDescent="0.25">
      <c r="B1310" s="1">
        <v>43906</v>
      </c>
      <c r="C1310" s="3">
        <f t="shared" si="100"/>
        <v>3</v>
      </c>
      <c r="D1310" s="3">
        <f t="shared" si="101"/>
        <v>16</v>
      </c>
      <c r="E1310" s="3" t="str">
        <f t="shared" si="102"/>
        <v>03/16</v>
      </c>
      <c r="F1310" s="3">
        <f t="shared" si="103"/>
        <v>2020</v>
      </c>
      <c r="G1310" s="2">
        <v>6904.59</v>
      </c>
      <c r="H1310" s="2">
        <v>7874.88</v>
      </c>
      <c r="I1310" s="2">
        <v>7392.73</v>
      </c>
      <c r="J1310" s="2">
        <v>7422.2</v>
      </c>
      <c r="K1310" s="2">
        <v>6882.86</v>
      </c>
      <c r="L1310" s="6" t="str">
        <f t="shared" si="104"/>
        <v>Down</v>
      </c>
    </row>
    <row r="1311" spans="2:12" x14ac:dyDescent="0.25">
      <c r="B1311" s="1">
        <v>43907</v>
      </c>
      <c r="C1311" s="3">
        <f t="shared" si="100"/>
        <v>3</v>
      </c>
      <c r="D1311" s="3">
        <f t="shared" si="101"/>
        <v>17</v>
      </c>
      <c r="E1311" s="3" t="str">
        <f t="shared" si="102"/>
        <v>03/17</v>
      </c>
      <c r="F1311" s="3">
        <f t="shared" si="103"/>
        <v>2020</v>
      </c>
      <c r="G1311" s="2">
        <v>7334.78</v>
      </c>
      <c r="H1311" s="2">
        <v>6904.59</v>
      </c>
      <c r="I1311" s="2">
        <v>7072</v>
      </c>
      <c r="J1311" s="2">
        <v>7406.23</v>
      </c>
      <c r="K1311" s="2">
        <v>6828.91</v>
      </c>
      <c r="L1311" s="6" t="str">
        <f t="shared" si="104"/>
        <v>Up</v>
      </c>
    </row>
    <row r="1312" spans="2:12" x14ac:dyDescent="0.25">
      <c r="B1312" s="1">
        <v>43908</v>
      </c>
      <c r="C1312" s="3">
        <f t="shared" si="100"/>
        <v>3</v>
      </c>
      <c r="D1312" s="3">
        <f t="shared" si="101"/>
        <v>18</v>
      </c>
      <c r="E1312" s="3" t="str">
        <f t="shared" si="102"/>
        <v>03/18</v>
      </c>
      <c r="F1312" s="3">
        <f t="shared" si="103"/>
        <v>2020</v>
      </c>
      <c r="G1312" s="2">
        <v>6989.84</v>
      </c>
      <c r="H1312" s="2">
        <v>7334.78</v>
      </c>
      <c r="I1312" s="2">
        <v>6902.32</v>
      </c>
      <c r="J1312" s="2">
        <v>7182.83</v>
      </c>
      <c r="K1312" s="2">
        <v>6686.36</v>
      </c>
      <c r="L1312" s="6" t="str">
        <f t="shared" si="104"/>
        <v>Down</v>
      </c>
    </row>
    <row r="1313" spans="2:12" x14ac:dyDescent="0.25">
      <c r="B1313" s="1">
        <v>43909</v>
      </c>
      <c r="C1313" s="3">
        <f t="shared" si="100"/>
        <v>3</v>
      </c>
      <c r="D1313" s="3">
        <f t="shared" si="101"/>
        <v>19</v>
      </c>
      <c r="E1313" s="3" t="str">
        <f t="shared" si="102"/>
        <v>03/19</v>
      </c>
      <c r="F1313" s="3">
        <f t="shared" si="103"/>
        <v>2020</v>
      </c>
      <c r="G1313" s="2">
        <v>7150.58</v>
      </c>
      <c r="H1313" s="2">
        <v>6989.84</v>
      </c>
      <c r="I1313" s="2">
        <v>6996.45</v>
      </c>
      <c r="J1313" s="2">
        <v>7341.38</v>
      </c>
      <c r="K1313" s="2">
        <v>6858.38</v>
      </c>
      <c r="L1313" s="6" t="str">
        <f t="shared" si="104"/>
        <v>Up</v>
      </c>
    </row>
    <row r="1314" spans="2:12" x14ac:dyDescent="0.25">
      <c r="B1314" s="1">
        <v>43910</v>
      </c>
      <c r="C1314" s="3">
        <f t="shared" si="100"/>
        <v>3</v>
      </c>
      <c r="D1314" s="3">
        <f t="shared" si="101"/>
        <v>20</v>
      </c>
      <c r="E1314" s="3" t="str">
        <f t="shared" si="102"/>
        <v>03/20</v>
      </c>
      <c r="F1314" s="3">
        <f t="shared" si="103"/>
        <v>2020</v>
      </c>
      <c r="G1314" s="2">
        <v>6879.52</v>
      </c>
      <c r="H1314" s="2">
        <v>7150.58</v>
      </c>
      <c r="I1314" s="2">
        <v>7248.07</v>
      </c>
      <c r="J1314" s="2">
        <v>7354.44</v>
      </c>
      <c r="K1314" s="2">
        <v>6854.67</v>
      </c>
      <c r="L1314" s="6" t="str">
        <f t="shared" si="104"/>
        <v>Down</v>
      </c>
    </row>
    <row r="1315" spans="2:12" x14ac:dyDescent="0.25">
      <c r="B1315" s="1">
        <v>43913</v>
      </c>
      <c r="C1315" s="3">
        <f t="shared" si="100"/>
        <v>3</v>
      </c>
      <c r="D1315" s="3">
        <f t="shared" si="101"/>
        <v>23</v>
      </c>
      <c r="E1315" s="3" t="str">
        <f t="shared" si="102"/>
        <v>03/23</v>
      </c>
      <c r="F1315" s="3">
        <f t="shared" si="103"/>
        <v>2020</v>
      </c>
      <c r="G1315" s="2">
        <v>6860.67</v>
      </c>
      <c r="H1315" s="2">
        <v>6879.52</v>
      </c>
      <c r="I1315" s="2">
        <v>6847.28</v>
      </c>
      <c r="J1315" s="2">
        <v>6984.94</v>
      </c>
      <c r="K1315" s="2">
        <v>6631.42</v>
      </c>
      <c r="L1315" s="6" t="str">
        <f t="shared" si="104"/>
        <v>Down</v>
      </c>
    </row>
    <row r="1316" spans="2:12" x14ac:dyDescent="0.25">
      <c r="B1316" s="1">
        <v>43914</v>
      </c>
      <c r="C1316" s="3">
        <f t="shared" si="100"/>
        <v>3</v>
      </c>
      <c r="D1316" s="3">
        <f t="shared" si="101"/>
        <v>24</v>
      </c>
      <c r="E1316" s="3" t="str">
        <f t="shared" si="102"/>
        <v>03/24</v>
      </c>
      <c r="F1316" s="3">
        <f t="shared" si="103"/>
        <v>2020</v>
      </c>
      <c r="G1316" s="2">
        <v>7417.86</v>
      </c>
      <c r="H1316" s="2">
        <v>6860.67</v>
      </c>
      <c r="I1316" s="2">
        <v>7196.15</v>
      </c>
      <c r="J1316" s="2">
        <v>7418.37</v>
      </c>
      <c r="K1316" s="2">
        <v>7169.86</v>
      </c>
      <c r="L1316" s="6" t="str">
        <f t="shared" si="104"/>
        <v>Up</v>
      </c>
    </row>
    <row r="1317" spans="2:12" x14ac:dyDescent="0.25">
      <c r="B1317" s="1">
        <v>43915</v>
      </c>
      <c r="C1317" s="3">
        <f t="shared" si="100"/>
        <v>3</v>
      </c>
      <c r="D1317" s="3">
        <f t="shared" si="101"/>
        <v>25</v>
      </c>
      <c r="E1317" s="3" t="str">
        <f t="shared" si="102"/>
        <v>03/25</v>
      </c>
      <c r="F1317" s="3">
        <f t="shared" si="103"/>
        <v>2020</v>
      </c>
      <c r="G1317" s="2">
        <v>7384.3</v>
      </c>
      <c r="H1317" s="2">
        <v>7417.86</v>
      </c>
      <c r="I1317" s="2">
        <v>7421.36</v>
      </c>
      <c r="J1317" s="2">
        <v>7671.21</v>
      </c>
      <c r="K1317" s="2">
        <v>7276.4</v>
      </c>
      <c r="L1317" s="6" t="str">
        <f t="shared" si="104"/>
        <v>Down</v>
      </c>
    </row>
    <row r="1318" spans="2:12" x14ac:dyDescent="0.25">
      <c r="B1318" s="1">
        <v>43916</v>
      </c>
      <c r="C1318" s="3">
        <f t="shared" si="100"/>
        <v>3</v>
      </c>
      <c r="D1318" s="3">
        <f t="shared" si="101"/>
        <v>26</v>
      </c>
      <c r="E1318" s="3" t="str">
        <f t="shared" si="102"/>
        <v>03/26</v>
      </c>
      <c r="F1318" s="3">
        <f t="shared" si="103"/>
        <v>2020</v>
      </c>
      <c r="G1318" s="2">
        <v>7797.54</v>
      </c>
      <c r="H1318" s="2">
        <v>7384.3</v>
      </c>
      <c r="I1318" s="2">
        <v>7462.21</v>
      </c>
      <c r="J1318" s="2">
        <v>7809.82</v>
      </c>
      <c r="K1318" s="2">
        <v>7462.21</v>
      </c>
      <c r="L1318" s="6" t="str">
        <f t="shared" si="104"/>
        <v>Up</v>
      </c>
    </row>
    <row r="1319" spans="2:12" x14ac:dyDescent="0.25">
      <c r="B1319" s="1">
        <v>43917</v>
      </c>
      <c r="C1319" s="3">
        <f t="shared" si="100"/>
        <v>3</v>
      </c>
      <c r="D1319" s="3">
        <f t="shared" si="101"/>
        <v>27</v>
      </c>
      <c r="E1319" s="3" t="str">
        <f t="shared" si="102"/>
        <v>03/27</v>
      </c>
      <c r="F1319" s="3">
        <f t="shared" si="103"/>
        <v>2020</v>
      </c>
      <c r="G1319" s="2">
        <v>7502.38</v>
      </c>
      <c r="H1319" s="2">
        <v>7797.54</v>
      </c>
      <c r="I1319" s="2">
        <v>7554.25</v>
      </c>
      <c r="J1319" s="2">
        <v>7716.24</v>
      </c>
      <c r="K1319" s="2">
        <v>7491.13</v>
      </c>
      <c r="L1319" s="6" t="str">
        <f t="shared" si="104"/>
        <v>Down</v>
      </c>
    </row>
    <row r="1320" spans="2:12" x14ac:dyDescent="0.25">
      <c r="B1320" s="1">
        <v>43920</v>
      </c>
      <c r="C1320" s="3">
        <f t="shared" si="100"/>
        <v>3</v>
      </c>
      <c r="D1320" s="3">
        <f t="shared" si="101"/>
        <v>30</v>
      </c>
      <c r="E1320" s="3" t="str">
        <f t="shared" si="102"/>
        <v>03/30</v>
      </c>
      <c r="F1320" s="3">
        <f t="shared" si="103"/>
        <v>2020</v>
      </c>
      <c r="G1320" s="2">
        <v>7774.15</v>
      </c>
      <c r="H1320" s="2">
        <v>7502.38</v>
      </c>
      <c r="I1320" s="2">
        <v>7583.46</v>
      </c>
      <c r="J1320" s="2">
        <v>7784.35</v>
      </c>
      <c r="K1320" s="2">
        <v>7539.97</v>
      </c>
      <c r="L1320" s="6" t="str">
        <f t="shared" si="104"/>
        <v>Up</v>
      </c>
    </row>
    <row r="1321" spans="2:12" x14ac:dyDescent="0.25">
      <c r="B1321" s="1">
        <v>43921</v>
      </c>
      <c r="C1321" s="3">
        <f t="shared" si="100"/>
        <v>3</v>
      </c>
      <c r="D1321" s="3">
        <f t="shared" si="101"/>
        <v>31</v>
      </c>
      <c r="E1321" s="3" t="str">
        <f t="shared" si="102"/>
        <v>03/31</v>
      </c>
      <c r="F1321" s="3">
        <f t="shared" si="103"/>
        <v>2020</v>
      </c>
      <c r="G1321" s="2">
        <v>7700.1</v>
      </c>
      <c r="H1321" s="2">
        <v>7774.15</v>
      </c>
      <c r="I1321" s="2">
        <v>7740.06</v>
      </c>
      <c r="J1321" s="2">
        <v>7880.31</v>
      </c>
      <c r="K1321" s="2">
        <v>7642.86</v>
      </c>
      <c r="L1321" s="6" t="str">
        <f t="shared" si="104"/>
        <v>Down</v>
      </c>
    </row>
    <row r="1322" spans="2:12" x14ac:dyDescent="0.25">
      <c r="B1322" s="1">
        <v>43922</v>
      </c>
      <c r="C1322" s="3">
        <f t="shared" si="100"/>
        <v>4</v>
      </c>
      <c r="D1322" s="3">
        <f t="shared" si="101"/>
        <v>1</v>
      </c>
      <c r="E1322" s="3" t="str">
        <f t="shared" si="102"/>
        <v>04/01</v>
      </c>
      <c r="F1322" s="3">
        <f t="shared" si="103"/>
        <v>2020</v>
      </c>
      <c r="G1322" s="2">
        <v>7360.58</v>
      </c>
      <c r="H1322" s="2">
        <v>7700.1</v>
      </c>
      <c r="I1322" s="2">
        <v>7459.5</v>
      </c>
      <c r="J1322" s="2">
        <v>7566.37</v>
      </c>
      <c r="K1322" s="2">
        <v>7301.98</v>
      </c>
      <c r="L1322" s="6" t="str">
        <f t="shared" si="104"/>
        <v>Down</v>
      </c>
    </row>
    <row r="1323" spans="2:12" x14ac:dyDescent="0.25">
      <c r="B1323" s="1">
        <v>43923</v>
      </c>
      <c r="C1323" s="3">
        <f t="shared" si="100"/>
        <v>4</v>
      </c>
      <c r="D1323" s="3">
        <f t="shared" si="101"/>
        <v>2</v>
      </c>
      <c r="E1323" s="3" t="str">
        <f t="shared" si="102"/>
        <v>04/02</v>
      </c>
      <c r="F1323" s="3">
        <f t="shared" si="103"/>
        <v>2020</v>
      </c>
      <c r="G1323" s="2">
        <v>7487.31</v>
      </c>
      <c r="H1323" s="2">
        <v>7360.58</v>
      </c>
      <c r="I1323" s="2">
        <v>7317.45</v>
      </c>
      <c r="J1323" s="2">
        <v>7501.7</v>
      </c>
      <c r="K1323" s="2">
        <v>7307.95</v>
      </c>
      <c r="L1323" s="6" t="str">
        <f t="shared" si="104"/>
        <v>Up</v>
      </c>
    </row>
    <row r="1324" spans="2:12" x14ac:dyDescent="0.25">
      <c r="B1324" s="1">
        <v>43924</v>
      </c>
      <c r="C1324" s="3">
        <f t="shared" si="100"/>
        <v>4</v>
      </c>
      <c r="D1324" s="3">
        <f t="shared" si="101"/>
        <v>3</v>
      </c>
      <c r="E1324" s="3" t="str">
        <f t="shared" si="102"/>
        <v>04/03</v>
      </c>
      <c r="F1324" s="3">
        <f t="shared" si="103"/>
        <v>2020</v>
      </c>
      <c r="G1324" s="2">
        <v>7373.08</v>
      </c>
      <c r="H1324" s="2">
        <v>7487.31</v>
      </c>
      <c r="I1324" s="2">
        <v>7477.27</v>
      </c>
      <c r="J1324" s="2">
        <v>7518.72</v>
      </c>
      <c r="K1324" s="2">
        <v>7288.11</v>
      </c>
      <c r="L1324" s="6" t="str">
        <f t="shared" si="104"/>
        <v>Down</v>
      </c>
    </row>
    <row r="1325" spans="2:12" x14ac:dyDescent="0.25">
      <c r="B1325" s="1">
        <v>43927</v>
      </c>
      <c r="C1325" s="3">
        <f t="shared" si="100"/>
        <v>4</v>
      </c>
      <c r="D1325" s="3">
        <f t="shared" si="101"/>
        <v>6</v>
      </c>
      <c r="E1325" s="3" t="str">
        <f t="shared" si="102"/>
        <v>04/06</v>
      </c>
      <c r="F1325" s="3">
        <f t="shared" si="103"/>
        <v>2020</v>
      </c>
      <c r="G1325" s="2">
        <v>7913.24</v>
      </c>
      <c r="H1325" s="2">
        <v>7373.08</v>
      </c>
      <c r="I1325" s="2">
        <v>7660.17</v>
      </c>
      <c r="J1325" s="2">
        <v>7938.33</v>
      </c>
      <c r="K1325" s="2">
        <v>7617.79</v>
      </c>
      <c r="L1325" s="6" t="str">
        <f t="shared" si="104"/>
        <v>Up</v>
      </c>
    </row>
    <row r="1326" spans="2:12" x14ac:dyDescent="0.25">
      <c r="B1326" s="1">
        <v>43928</v>
      </c>
      <c r="C1326" s="3">
        <f t="shared" si="100"/>
        <v>4</v>
      </c>
      <c r="D1326" s="3">
        <f t="shared" si="101"/>
        <v>7</v>
      </c>
      <c r="E1326" s="3" t="str">
        <f t="shared" si="102"/>
        <v>04/07</v>
      </c>
      <c r="F1326" s="3">
        <f t="shared" si="103"/>
        <v>2020</v>
      </c>
      <c r="G1326" s="2">
        <v>7887.26</v>
      </c>
      <c r="H1326" s="2">
        <v>7913.24</v>
      </c>
      <c r="I1326" s="2">
        <v>8129.99</v>
      </c>
      <c r="J1326" s="2">
        <v>8146.43</v>
      </c>
      <c r="K1326" s="2">
        <v>7881.22</v>
      </c>
      <c r="L1326" s="6" t="str">
        <f t="shared" si="104"/>
        <v>Down</v>
      </c>
    </row>
    <row r="1327" spans="2:12" x14ac:dyDescent="0.25">
      <c r="B1327" s="1">
        <v>43929</v>
      </c>
      <c r="C1327" s="3">
        <f t="shared" si="100"/>
        <v>4</v>
      </c>
      <c r="D1327" s="3">
        <f t="shared" si="101"/>
        <v>8</v>
      </c>
      <c r="E1327" s="3" t="str">
        <f t="shared" si="102"/>
        <v>04/08</v>
      </c>
      <c r="F1327" s="3">
        <f t="shared" si="103"/>
        <v>2020</v>
      </c>
      <c r="G1327" s="2">
        <v>8090.9</v>
      </c>
      <c r="H1327" s="2">
        <v>7887.26</v>
      </c>
      <c r="I1327" s="2">
        <v>7975.72</v>
      </c>
      <c r="J1327" s="2">
        <v>8114.43</v>
      </c>
      <c r="K1327" s="2">
        <v>7901.94</v>
      </c>
      <c r="L1327" s="6" t="str">
        <f t="shared" si="104"/>
        <v>Up</v>
      </c>
    </row>
    <row r="1328" spans="2:12" x14ac:dyDescent="0.25">
      <c r="B1328" s="1">
        <v>43930</v>
      </c>
      <c r="C1328" s="3">
        <f t="shared" si="100"/>
        <v>4</v>
      </c>
      <c r="D1328" s="3">
        <f t="shared" si="101"/>
        <v>9</v>
      </c>
      <c r="E1328" s="3" t="str">
        <f t="shared" si="102"/>
        <v>04/09</v>
      </c>
      <c r="F1328" s="3">
        <f t="shared" si="103"/>
        <v>2020</v>
      </c>
      <c r="G1328" s="2">
        <v>8153.58</v>
      </c>
      <c r="H1328" s="2">
        <v>8090.9</v>
      </c>
      <c r="I1328" s="2">
        <v>8169.01</v>
      </c>
      <c r="J1328" s="2">
        <v>8227.91</v>
      </c>
      <c r="K1328" s="2">
        <v>8072.32</v>
      </c>
      <c r="L1328" s="6" t="str">
        <f t="shared" si="104"/>
        <v>Up</v>
      </c>
    </row>
    <row r="1329" spans="2:12" x14ac:dyDescent="0.25">
      <c r="B1329" s="1">
        <v>43934</v>
      </c>
      <c r="C1329" s="3">
        <f t="shared" si="100"/>
        <v>4</v>
      </c>
      <c r="D1329" s="3">
        <f t="shared" si="101"/>
        <v>13</v>
      </c>
      <c r="E1329" s="3" t="str">
        <f t="shared" si="102"/>
        <v>04/13</v>
      </c>
      <c r="F1329" s="3">
        <f t="shared" si="103"/>
        <v>2020</v>
      </c>
      <c r="G1329" s="2">
        <v>8192.42</v>
      </c>
      <c r="H1329" s="2">
        <v>8153.58</v>
      </c>
      <c r="I1329" s="2">
        <v>8127.69</v>
      </c>
      <c r="J1329" s="2">
        <v>8200.44</v>
      </c>
      <c r="K1329" s="2">
        <v>8035.95</v>
      </c>
      <c r="L1329" s="6" t="str">
        <f t="shared" si="104"/>
        <v>Up</v>
      </c>
    </row>
    <row r="1330" spans="2:12" x14ac:dyDescent="0.25">
      <c r="B1330" s="1">
        <v>43935</v>
      </c>
      <c r="C1330" s="3">
        <f t="shared" si="100"/>
        <v>4</v>
      </c>
      <c r="D1330" s="3">
        <f t="shared" si="101"/>
        <v>14</v>
      </c>
      <c r="E1330" s="3" t="str">
        <f t="shared" si="102"/>
        <v>04/14</v>
      </c>
      <c r="F1330" s="3">
        <f t="shared" si="103"/>
        <v>2020</v>
      </c>
      <c r="G1330" s="2">
        <v>8515.74</v>
      </c>
      <c r="H1330" s="2">
        <v>8192.42</v>
      </c>
      <c r="I1330" s="2">
        <v>8353.2099999999991</v>
      </c>
      <c r="J1330" s="2">
        <v>8531.11</v>
      </c>
      <c r="K1330" s="2">
        <v>8338.09</v>
      </c>
      <c r="L1330" s="6" t="str">
        <f t="shared" si="104"/>
        <v>Up</v>
      </c>
    </row>
    <row r="1331" spans="2:12" x14ac:dyDescent="0.25">
      <c r="B1331" s="1">
        <v>43936</v>
      </c>
      <c r="C1331" s="3">
        <f t="shared" si="100"/>
        <v>4</v>
      </c>
      <c r="D1331" s="3">
        <f t="shared" si="101"/>
        <v>15</v>
      </c>
      <c r="E1331" s="3" t="str">
        <f t="shared" si="102"/>
        <v>04/15</v>
      </c>
      <c r="F1331" s="3">
        <f t="shared" si="103"/>
        <v>2020</v>
      </c>
      <c r="G1331" s="2">
        <v>8393.18</v>
      </c>
      <c r="H1331" s="2">
        <v>8515.74</v>
      </c>
      <c r="I1331" s="2">
        <v>8355.9599999999991</v>
      </c>
      <c r="J1331" s="2">
        <v>8464.66</v>
      </c>
      <c r="K1331" s="2">
        <v>8308.7900000000009</v>
      </c>
      <c r="L1331" s="6" t="str">
        <f t="shared" si="104"/>
        <v>Down</v>
      </c>
    </row>
    <row r="1332" spans="2:12" x14ac:dyDescent="0.25">
      <c r="B1332" s="1">
        <v>43937</v>
      </c>
      <c r="C1332" s="3">
        <f t="shared" si="100"/>
        <v>4</v>
      </c>
      <c r="D1332" s="3">
        <f t="shared" si="101"/>
        <v>16</v>
      </c>
      <c r="E1332" s="3" t="str">
        <f t="shared" si="102"/>
        <v>04/16</v>
      </c>
      <c r="F1332" s="3">
        <f t="shared" si="103"/>
        <v>2020</v>
      </c>
      <c r="G1332" s="2">
        <v>8532.36</v>
      </c>
      <c r="H1332" s="2">
        <v>8393.18</v>
      </c>
      <c r="I1332" s="2">
        <v>8479.11</v>
      </c>
      <c r="J1332" s="2">
        <v>8560.16</v>
      </c>
      <c r="K1332" s="2">
        <v>8393.27</v>
      </c>
      <c r="L1332" s="6" t="str">
        <f t="shared" si="104"/>
        <v>Up</v>
      </c>
    </row>
    <row r="1333" spans="2:12" x14ac:dyDescent="0.25">
      <c r="B1333" s="1">
        <v>43938</v>
      </c>
      <c r="C1333" s="3">
        <f t="shared" si="100"/>
        <v>4</v>
      </c>
      <c r="D1333" s="3">
        <f t="shared" si="101"/>
        <v>17</v>
      </c>
      <c r="E1333" s="3" t="str">
        <f t="shared" si="102"/>
        <v>04/17</v>
      </c>
      <c r="F1333" s="3">
        <f t="shared" si="103"/>
        <v>2020</v>
      </c>
      <c r="G1333" s="2">
        <v>8650.14</v>
      </c>
      <c r="H1333" s="2">
        <v>8532.36</v>
      </c>
      <c r="I1333" s="2">
        <v>8667.48</v>
      </c>
      <c r="J1333" s="2">
        <v>8670.2999999999993</v>
      </c>
      <c r="K1333" s="2">
        <v>8531.69</v>
      </c>
      <c r="L1333" s="6" t="str">
        <f t="shared" si="104"/>
        <v>Up</v>
      </c>
    </row>
    <row r="1334" spans="2:12" x14ac:dyDescent="0.25">
      <c r="B1334" s="1">
        <v>43941</v>
      </c>
      <c r="C1334" s="3">
        <f t="shared" si="100"/>
        <v>4</v>
      </c>
      <c r="D1334" s="3">
        <f t="shared" si="101"/>
        <v>20</v>
      </c>
      <c r="E1334" s="3" t="str">
        <f t="shared" si="102"/>
        <v>04/20</v>
      </c>
      <c r="F1334" s="3">
        <f t="shared" si="103"/>
        <v>2020</v>
      </c>
      <c r="G1334" s="2">
        <v>8560.73</v>
      </c>
      <c r="H1334" s="2">
        <v>8650.14</v>
      </c>
      <c r="I1334" s="2">
        <v>8553.3700000000008</v>
      </c>
      <c r="J1334" s="2">
        <v>8684.91</v>
      </c>
      <c r="K1334" s="2">
        <v>8553.3700000000008</v>
      </c>
      <c r="L1334" s="6" t="str">
        <f t="shared" si="104"/>
        <v>Down</v>
      </c>
    </row>
    <row r="1335" spans="2:12" x14ac:dyDescent="0.25">
      <c r="B1335" s="1">
        <v>43942</v>
      </c>
      <c r="C1335" s="3">
        <f t="shared" si="100"/>
        <v>4</v>
      </c>
      <c r="D1335" s="3">
        <f t="shared" si="101"/>
        <v>21</v>
      </c>
      <c r="E1335" s="3" t="str">
        <f t="shared" si="102"/>
        <v>04/21</v>
      </c>
      <c r="F1335" s="3">
        <f t="shared" si="103"/>
        <v>2020</v>
      </c>
      <c r="G1335" s="2">
        <v>8263.23</v>
      </c>
      <c r="H1335" s="2">
        <v>8560.73</v>
      </c>
      <c r="I1335" s="2">
        <v>8460.69</v>
      </c>
      <c r="J1335" s="2">
        <v>8480.2900000000009</v>
      </c>
      <c r="K1335" s="2">
        <v>8215.69</v>
      </c>
      <c r="L1335" s="6" t="str">
        <f t="shared" si="104"/>
        <v>Down</v>
      </c>
    </row>
    <row r="1336" spans="2:12" x14ac:dyDescent="0.25">
      <c r="B1336" s="1">
        <v>43943</v>
      </c>
      <c r="C1336" s="3">
        <f t="shared" si="100"/>
        <v>4</v>
      </c>
      <c r="D1336" s="3">
        <f t="shared" si="101"/>
        <v>22</v>
      </c>
      <c r="E1336" s="3" t="str">
        <f t="shared" si="102"/>
        <v>04/22</v>
      </c>
      <c r="F1336" s="3">
        <f t="shared" si="103"/>
        <v>2020</v>
      </c>
      <c r="G1336" s="2">
        <v>8495.3799999999992</v>
      </c>
      <c r="H1336" s="2">
        <v>8263.23</v>
      </c>
      <c r="I1336" s="2">
        <v>8434.5499999999993</v>
      </c>
      <c r="J1336" s="2">
        <v>8537.31</v>
      </c>
      <c r="K1336" s="2">
        <v>8404.5400000000009</v>
      </c>
      <c r="L1336" s="6" t="str">
        <f t="shared" si="104"/>
        <v>Up</v>
      </c>
    </row>
    <row r="1337" spans="2:12" x14ac:dyDescent="0.25">
      <c r="B1337" s="1">
        <v>43944</v>
      </c>
      <c r="C1337" s="3">
        <f t="shared" si="100"/>
        <v>4</v>
      </c>
      <c r="D1337" s="3">
        <f t="shared" si="101"/>
        <v>23</v>
      </c>
      <c r="E1337" s="3" t="str">
        <f t="shared" si="102"/>
        <v>04/23</v>
      </c>
      <c r="F1337" s="3">
        <f t="shared" si="103"/>
        <v>2020</v>
      </c>
      <c r="G1337" s="2">
        <v>8494.75</v>
      </c>
      <c r="H1337" s="2">
        <v>8495.3799999999992</v>
      </c>
      <c r="I1337" s="2">
        <v>8528.84</v>
      </c>
      <c r="J1337" s="2">
        <v>8635.2199999999993</v>
      </c>
      <c r="K1337" s="2">
        <v>8475.2000000000007</v>
      </c>
      <c r="L1337" s="6" t="str">
        <f t="shared" si="104"/>
        <v>Down</v>
      </c>
    </row>
    <row r="1338" spans="2:12" x14ac:dyDescent="0.25">
      <c r="B1338" s="1">
        <v>43945</v>
      </c>
      <c r="C1338" s="3">
        <f t="shared" si="100"/>
        <v>4</v>
      </c>
      <c r="D1338" s="3">
        <f t="shared" si="101"/>
        <v>24</v>
      </c>
      <c r="E1338" s="3" t="str">
        <f t="shared" si="102"/>
        <v>04/24</v>
      </c>
      <c r="F1338" s="3">
        <f t="shared" si="103"/>
        <v>2020</v>
      </c>
      <c r="G1338" s="2">
        <v>8634.52</v>
      </c>
      <c r="H1338" s="2">
        <v>8494.75</v>
      </c>
      <c r="I1338" s="2">
        <v>8530.08</v>
      </c>
      <c r="J1338" s="2">
        <v>8642.93</v>
      </c>
      <c r="K1338" s="2">
        <v>8464.42</v>
      </c>
      <c r="L1338" s="6" t="str">
        <f t="shared" si="104"/>
        <v>Up</v>
      </c>
    </row>
    <row r="1339" spans="2:12" x14ac:dyDescent="0.25">
      <c r="B1339" s="1">
        <v>43948</v>
      </c>
      <c r="C1339" s="3">
        <f t="shared" si="100"/>
        <v>4</v>
      </c>
      <c r="D1339" s="3">
        <f t="shared" si="101"/>
        <v>27</v>
      </c>
      <c r="E1339" s="3" t="str">
        <f t="shared" si="102"/>
        <v>04/27</v>
      </c>
      <c r="F1339" s="3">
        <f t="shared" si="103"/>
        <v>2020</v>
      </c>
      <c r="G1339" s="2">
        <v>8730.16</v>
      </c>
      <c r="H1339" s="2">
        <v>8634.52</v>
      </c>
      <c r="I1339" s="2">
        <v>8717.98</v>
      </c>
      <c r="J1339" s="2">
        <v>8754.57</v>
      </c>
      <c r="K1339" s="2">
        <v>8697.3700000000008</v>
      </c>
      <c r="L1339" s="6" t="str">
        <f t="shared" si="104"/>
        <v>Up</v>
      </c>
    </row>
    <row r="1340" spans="2:12" x14ac:dyDescent="0.25">
      <c r="B1340" s="1">
        <v>43949</v>
      </c>
      <c r="C1340" s="3">
        <f t="shared" si="100"/>
        <v>4</v>
      </c>
      <c r="D1340" s="3">
        <f t="shared" si="101"/>
        <v>28</v>
      </c>
      <c r="E1340" s="3" t="str">
        <f t="shared" si="102"/>
        <v>04/28</v>
      </c>
      <c r="F1340" s="3">
        <f t="shared" si="103"/>
        <v>2020</v>
      </c>
      <c r="G1340" s="2">
        <v>8607.73</v>
      </c>
      <c r="H1340" s="2">
        <v>8730.16</v>
      </c>
      <c r="I1340" s="2">
        <v>8825.68</v>
      </c>
      <c r="J1340" s="2">
        <v>8830.57</v>
      </c>
      <c r="K1340" s="2">
        <v>8600.7000000000007</v>
      </c>
      <c r="L1340" s="6" t="str">
        <f t="shared" si="104"/>
        <v>Down</v>
      </c>
    </row>
    <row r="1341" spans="2:12" x14ac:dyDescent="0.25">
      <c r="B1341" s="1">
        <v>43950</v>
      </c>
      <c r="C1341" s="3">
        <f t="shared" si="100"/>
        <v>4</v>
      </c>
      <c r="D1341" s="3">
        <f t="shared" si="101"/>
        <v>29</v>
      </c>
      <c r="E1341" s="3" t="str">
        <f t="shared" si="102"/>
        <v>04/29</v>
      </c>
      <c r="F1341" s="3">
        <f t="shared" si="103"/>
        <v>2020</v>
      </c>
      <c r="G1341" s="2">
        <v>8914.7099999999991</v>
      </c>
      <c r="H1341" s="2">
        <v>8607.73</v>
      </c>
      <c r="I1341" s="2">
        <v>8802.7000000000007</v>
      </c>
      <c r="J1341" s="2">
        <v>8957.26</v>
      </c>
      <c r="K1341" s="2">
        <v>8765.01</v>
      </c>
      <c r="L1341" s="6" t="str">
        <f t="shared" si="104"/>
        <v>Up</v>
      </c>
    </row>
    <row r="1342" spans="2:12" x14ac:dyDescent="0.25">
      <c r="B1342" s="1">
        <v>43951</v>
      </c>
      <c r="C1342" s="3">
        <f t="shared" si="100"/>
        <v>4</v>
      </c>
      <c r="D1342" s="3">
        <f t="shared" si="101"/>
        <v>30</v>
      </c>
      <c r="E1342" s="3" t="str">
        <f t="shared" si="102"/>
        <v>04/30</v>
      </c>
      <c r="F1342" s="3">
        <f t="shared" si="103"/>
        <v>2020</v>
      </c>
      <c r="G1342" s="2">
        <v>8889.5499999999993</v>
      </c>
      <c r="H1342" s="2">
        <v>8914.7099999999991</v>
      </c>
      <c r="I1342" s="2">
        <v>8911.01</v>
      </c>
      <c r="J1342" s="2">
        <v>8926.11</v>
      </c>
      <c r="K1342" s="2">
        <v>8825.83</v>
      </c>
      <c r="L1342" s="6" t="str">
        <f t="shared" si="104"/>
        <v>Down</v>
      </c>
    </row>
    <row r="1343" spans="2:12" x14ac:dyDescent="0.25">
      <c r="B1343" s="1">
        <v>43952</v>
      </c>
      <c r="C1343" s="3">
        <f t="shared" si="100"/>
        <v>5</v>
      </c>
      <c r="D1343" s="3">
        <f t="shared" si="101"/>
        <v>1</v>
      </c>
      <c r="E1343" s="3" t="str">
        <f t="shared" si="102"/>
        <v>05/01</v>
      </c>
      <c r="F1343" s="3">
        <f t="shared" si="103"/>
        <v>2020</v>
      </c>
      <c r="G1343" s="2">
        <v>8604.9500000000007</v>
      </c>
      <c r="H1343" s="2">
        <v>8889.5499999999993</v>
      </c>
      <c r="I1343" s="2">
        <v>8681.2900000000009</v>
      </c>
      <c r="J1343" s="2">
        <v>8754.4599999999991</v>
      </c>
      <c r="K1343" s="2">
        <v>8566.84</v>
      </c>
      <c r="L1343" s="6" t="str">
        <f t="shared" si="104"/>
        <v>Down</v>
      </c>
    </row>
    <row r="1344" spans="2:12" x14ac:dyDescent="0.25">
      <c r="B1344" s="1">
        <v>43955</v>
      </c>
      <c r="C1344" s="3">
        <f t="shared" si="100"/>
        <v>5</v>
      </c>
      <c r="D1344" s="3">
        <f t="shared" si="101"/>
        <v>4</v>
      </c>
      <c r="E1344" s="3" t="str">
        <f t="shared" si="102"/>
        <v>05/04</v>
      </c>
      <c r="F1344" s="3">
        <f t="shared" si="103"/>
        <v>2020</v>
      </c>
      <c r="G1344" s="2">
        <v>8710.7099999999991</v>
      </c>
      <c r="H1344" s="2">
        <v>8604.9500000000007</v>
      </c>
      <c r="I1344" s="2">
        <v>8555.32</v>
      </c>
      <c r="J1344" s="2">
        <v>8715.82</v>
      </c>
      <c r="K1344" s="2">
        <v>8537.83</v>
      </c>
      <c r="L1344" s="6" t="str">
        <f t="shared" si="104"/>
        <v>Up</v>
      </c>
    </row>
    <row r="1345" spans="2:12" x14ac:dyDescent="0.25">
      <c r="B1345" s="1">
        <v>43956</v>
      </c>
      <c r="C1345" s="3">
        <f t="shared" si="100"/>
        <v>5</v>
      </c>
      <c r="D1345" s="3">
        <f t="shared" si="101"/>
        <v>5</v>
      </c>
      <c r="E1345" s="3" t="str">
        <f t="shared" si="102"/>
        <v>05/05</v>
      </c>
      <c r="F1345" s="3">
        <f t="shared" si="103"/>
        <v>2020</v>
      </c>
      <c r="G1345" s="2">
        <v>8809.1200000000008</v>
      </c>
      <c r="H1345" s="2">
        <v>8710.7099999999991</v>
      </c>
      <c r="I1345" s="2">
        <v>8809.66</v>
      </c>
      <c r="J1345" s="2">
        <v>8909.9599999999991</v>
      </c>
      <c r="K1345" s="2">
        <v>8781.31</v>
      </c>
      <c r="L1345" s="6" t="str">
        <f t="shared" si="104"/>
        <v>Up</v>
      </c>
    </row>
    <row r="1346" spans="2:12" x14ac:dyDescent="0.25">
      <c r="B1346" s="1">
        <v>43957</v>
      </c>
      <c r="C1346" s="3">
        <f t="shared" ref="C1346:C1409" si="105">MONTH(B1346)</f>
        <v>5</v>
      </c>
      <c r="D1346" s="3">
        <f t="shared" ref="D1346:D1409" si="106">DAY(B1346)</f>
        <v>6</v>
      </c>
      <c r="E1346" s="3" t="str">
        <f t="shared" ref="E1346:E1409" si="107">TEXT(C1346,"00")&amp;"/"&amp;TEXT(D1346,"00")</f>
        <v>05/06</v>
      </c>
      <c r="F1346" s="3">
        <f t="shared" ref="F1346:F1409" si="108">YEAR(B1346)</f>
        <v>2020</v>
      </c>
      <c r="G1346" s="2">
        <v>8854.39</v>
      </c>
      <c r="H1346" s="2">
        <v>8809.1200000000008</v>
      </c>
      <c r="I1346" s="2">
        <v>8874.7000000000007</v>
      </c>
      <c r="J1346" s="2">
        <v>8933.25</v>
      </c>
      <c r="K1346" s="2">
        <v>8819.3700000000008</v>
      </c>
      <c r="L1346" s="6" t="str">
        <f t="shared" ref="L1346:L1409" si="109">IF(G1346&gt;H1346,"Up","Down")</f>
        <v>Up</v>
      </c>
    </row>
    <row r="1347" spans="2:12" x14ac:dyDescent="0.25">
      <c r="B1347" s="1">
        <v>43958</v>
      </c>
      <c r="C1347" s="3">
        <f t="shared" si="105"/>
        <v>5</v>
      </c>
      <c r="D1347" s="3">
        <f t="shared" si="106"/>
        <v>7</v>
      </c>
      <c r="E1347" s="3" t="str">
        <f t="shared" si="107"/>
        <v>05/07</v>
      </c>
      <c r="F1347" s="3">
        <f t="shared" si="108"/>
        <v>2020</v>
      </c>
      <c r="G1347" s="2">
        <v>8979.66</v>
      </c>
      <c r="H1347" s="2">
        <v>8854.39</v>
      </c>
      <c r="I1347" s="2">
        <v>8973.7800000000007</v>
      </c>
      <c r="J1347" s="2">
        <v>9015.99</v>
      </c>
      <c r="K1347" s="2">
        <v>8932.85</v>
      </c>
      <c r="L1347" s="6" t="str">
        <f t="shared" si="109"/>
        <v>Up</v>
      </c>
    </row>
    <row r="1348" spans="2:12" x14ac:dyDescent="0.25">
      <c r="B1348" s="1">
        <v>43959</v>
      </c>
      <c r="C1348" s="3">
        <f t="shared" si="105"/>
        <v>5</v>
      </c>
      <c r="D1348" s="3">
        <f t="shared" si="106"/>
        <v>8</v>
      </c>
      <c r="E1348" s="3" t="str">
        <f t="shared" si="107"/>
        <v>05/08</v>
      </c>
      <c r="F1348" s="3">
        <f t="shared" si="108"/>
        <v>2020</v>
      </c>
      <c r="G1348" s="2">
        <v>9121.32</v>
      </c>
      <c r="H1348" s="2">
        <v>8979.66</v>
      </c>
      <c r="I1348" s="2">
        <v>9056.89</v>
      </c>
      <c r="J1348" s="2">
        <v>9125.98</v>
      </c>
      <c r="K1348" s="2">
        <v>9018.2099999999991</v>
      </c>
      <c r="L1348" s="6" t="str">
        <f t="shared" si="109"/>
        <v>Up</v>
      </c>
    </row>
    <row r="1349" spans="2:12" x14ac:dyDescent="0.25">
      <c r="B1349" s="1">
        <v>43962</v>
      </c>
      <c r="C1349" s="3">
        <f t="shared" si="105"/>
        <v>5</v>
      </c>
      <c r="D1349" s="3">
        <f t="shared" si="106"/>
        <v>11</v>
      </c>
      <c r="E1349" s="3" t="str">
        <f t="shared" si="107"/>
        <v>05/11</v>
      </c>
      <c r="F1349" s="3">
        <f t="shared" si="108"/>
        <v>2020</v>
      </c>
      <c r="G1349" s="2">
        <v>9192.34</v>
      </c>
      <c r="H1349" s="2">
        <v>9121.32</v>
      </c>
      <c r="I1349" s="2">
        <v>9054.91</v>
      </c>
      <c r="J1349" s="2">
        <v>9241.92</v>
      </c>
      <c r="K1349" s="2">
        <v>9053.17</v>
      </c>
      <c r="L1349" s="6" t="str">
        <f t="shared" si="109"/>
        <v>Up</v>
      </c>
    </row>
    <row r="1350" spans="2:12" x14ac:dyDescent="0.25">
      <c r="B1350" s="1">
        <v>43963</v>
      </c>
      <c r="C1350" s="3">
        <f t="shared" si="105"/>
        <v>5</v>
      </c>
      <c r="D1350" s="3">
        <f t="shared" si="106"/>
        <v>12</v>
      </c>
      <c r="E1350" s="3" t="str">
        <f t="shared" si="107"/>
        <v>05/12</v>
      </c>
      <c r="F1350" s="3">
        <f t="shared" si="108"/>
        <v>2020</v>
      </c>
      <c r="G1350" s="2">
        <v>9002.5499999999993</v>
      </c>
      <c r="H1350" s="2">
        <v>9192.34</v>
      </c>
      <c r="I1350" s="2">
        <v>9225.14</v>
      </c>
      <c r="J1350" s="2">
        <v>9250.9599999999991</v>
      </c>
      <c r="K1350" s="2">
        <v>9000.06</v>
      </c>
      <c r="L1350" s="6" t="str">
        <f t="shared" si="109"/>
        <v>Down</v>
      </c>
    </row>
    <row r="1351" spans="2:12" x14ac:dyDescent="0.25">
      <c r="B1351" s="1">
        <v>43964</v>
      </c>
      <c r="C1351" s="3">
        <f t="shared" si="105"/>
        <v>5</v>
      </c>
      <c r="D1351" s="3">
        <f t="shared" si="106"/>
        <v>13</v>
      </c>
      <c r="E1351" s="3" t="str">
        <f t="shared" si="107"/>
        <v>05/13</v>
      </c>
      <c r="F1351" s="3">
        <f t="shared" si="108"/>
        <v>2020</v>
      </c>
      <c r="G1351" s="2">
        <v>8863.17</v>
      </c>
      <c r="H1351" s="2">
        <v>9002.5499999999993</v>
      </c>
      <c r="I1351" s="2">
        <v>9006.0499999999993</v>
      </c>
      <c r="J1351" s="2">
        <v>9074.16</v>
      </c>
      <c r="K1351" s="2">
        <v>8752.68</v>
      </c>
      <c r="L1351" s="6" t="str">
        <f t="shared" si="109"/>
        <v>Down</v>
      </c>
    </row>
    <row r="1352" spans="2:12" x14ac:dyDescent="0.25">
      <c r="B1352" s="1">
        <v>43965</v>
      </c>
      <c r="C1352" s="3">
        <f t="shared" si="105"/>
        <v>5</v>
      </c>
      <c r="D1352" s="3">
        <f t="shared" si="106"/>
        <v>14</v>
      </c>
      <c r="E1352" s="3" t="str">
        <f t="shared" si="107"/>
        <v>05/14</v>
      </c>
      <c r="F1352" s="3">
        <f t="shared" si="108"/>
        <v>2020</v>
      </c>
      <c r="G1352" s="2">
        <v>8943.7199999999993</v>
      </c>
      <c r="H1352" s="2">
        <v>8863.17</v>
      </c>
      <c r="I1352" s="2">
        <v>8788.0400000000009</v>
      </c>
      <c r="J1352" s="2">
        <v>8945.7099999999991</v>
      </c>
      <c r="K1352" s="2">
        <v>8705.25</v>
      </c>
      <c r="L1352" s="6" t="str">
        <f t="shared" si="109"/>
        <v>Up</v>
      </c>
    </row>
    <row r="1353" spans="2:12" x14ac:dyDescent="0.25">
      <c r="B1353" s="1">
        <v>43966</v>
      </c>
      <c r="C1353" s="3">
        <f t="shared" si="105"/>
        <v>5</v>
      </c>
      <c r="D1353" s="3">
        <f t="shared" si="106"/>
        <v>15</v>
      </c>
      <c r="E1353" s="3" t="str">
        <f t="shared" si="107"/>
        <v>05/15</v>
      </c>
      <c r="F1353" s="3">
        <f t="shared" si="108"/>
        <v>2020</v>
      </c>
      <c r="G1353" s="2">
        <v>9014.56</v>
      </c>
      <c r="H1353" s="2">
        <v>8943.7199999999993</v>
      </c>
      <c r="I1353" s="2">
        <v>8839.99</v>
      </c>
      <c r="J1353" s="2">
        <v>9018.4</v>
      </c>
      <c r="K1353" s="2">
        <v>8821.3799999999992</v>
      </c>
      <c r="L1353" s="6" t="str">
        <f t="shared" si="109"/>
        <v>Up</v>
      </c>
    </row>
    <row r="1354" spans="2:12" x14ac:dyDescent="0.25">
      <c r="B1354" s="1">
        <v>43969</v>
      </c>
      <c r="C1354" s="3">
        <f t="shared" si="105"/>
        <v>5</v>
      </c>
      <c r="D1354" s="3">
        <f t="shared" si="106"/>
        <v>18</v>
      </c>
      <c r="E1354" s="3" t="str">
        <f t="shared" si="107"/>
        <v>05/18</v>
      </c>
      <c r="F1354" s="3">
        <f t="shared" si="108"/>
        <v>2020</v>
      </c>
      <c r="G1354" s="2">
        <v>9234.83</v>
      </c>
      <c r="H1354" s="2">
        <v>9014.56</v>
      </c>
      <c r="I1354" s="2">
        <v>9177.15</v>
      </c>
      <c r="J1354" s="2">
        <v>9267.2199999999993</v>
      </c>
      <c r="K1354" s="2">
        <v>9154.35</v>
      </c>
      <c r="L1354" s="6" t="str">
        <f t="shared" si="109"/>
        <v>Up</v>
      </c>
    </row>
    <row r="1355" spans="2:12" x14ac:dyDescent="0.25">
      <c r="B1355" s="1">
        <v>43970</v>
      </c>
      <c r="C1355" s="3">
        <f t="shared" si="105"/>
        <v>5</v>
      </c>
      <c r="D1355" s="3">
        <f t="shared" si="106"/>
        <v>19</v>
      </c>
      <c r="E1355" s="3" t="str">
        <f t="shared" si="107"/>
        <v>05/19</v>
      </c>
      <c r="F1355" s="3">
        <f t="shared" si="108"/>
        <v>2020</v>
      </c>
      <c r="G1355" s="2">
        <v>9185.1</v>
      </c>
      <c r="H1355" s="2">
        <v>9234.83</v>
      </c>
      <c r="I1355" s="2">
        <v>9227.4599999999991</v>
      </c>
      <c r="J1355" s="2">
        <v>9317.25</v>
      </c>
      <c r="K1355" s="2">
        <v>9183.25</v>
      </c>
      <c r="L1355" s="6" t="str">
        <f t="shared" si="109"/>
        <v>Down</v>
      </c>
    </row>
    <row r="1356" spans="2:12" x14ac:dyDescent="0.25">
      <c r="B1356" s="1">
        <v>43971</v>
      </c>
      <c r="C1356" s="3">
        <f t="shared" si="105"/>
        <v>5</v>
      </c>
      <c r="D1356" s="3">
        <f t="shared" si="106"/>
        <v>20</v>
      </c>
      <c r="E1356" s="3" t="str">
        <f t="shared" si="107"/>
        <v>05/20</v>
      </c>
      <c r="F1356" s="3">
        <f t="shared" si="108"/>
        <v>2020</v>
      </c>
      <c r="G1356" s="2">
        <v>9375.7800000000007</v>
      </c>
      <c r="H1356" s="2">
        <v>9185.1</v>
      </c>
      <c r="I1356" s="2">
        <v>9305.6200000000008</v>
      </c>
      <c r="J1356" s="2">
        <v>9392.82</v>
      </c>
      <c r="K1356" s="2">
        <v>9304.2000000000007</v>
      </c>
      <c r="L1356" s="6" t="str">
        <f t="shared" si="109"/>
        <v>Up</v>
      </c>
    </row>
    <row r="1357" spans="2:12" x14ac:dyDescent="0.25">
      <c r="B1357" s="1">
        <v>43972</v>
      </c>
      <c r="C1357" s="3">
        <f t="shared" si="105"/>
        <v>5</v>
      </c>
      <c r="D1357" s="3">
        <f t="shared" si="106"/>
        <v>21</v>
      </c>
      <c r="E1357" s="3" t="str">
        <f t="shared" si="107"/>
        <v>05/21</v>
      </c>
      <c r="F1357" s="3">
        <f t="shared" si="108"/>
        <v>2020</v>
      </c>
      <c r="G1357" s="2">
        <v>9284.8799999999992</v>
      </c>
      <c r="H1357" s="2">
        <v>9375.7800000000007</v>
      </c>
      <c r="I1357" s="2">
        <v>9375.19</v>
      </c>
      <c r="J1357" s="2">
        <v>9405.25</v>
      </c>
      <c r="K1357" s="2">
        <v>9254.85</v>
      </c>
      <c r="L1357" s="6" t="str">
        <f t="shared" si="109"/>
        <v>Down</v>
      </c>
    </row>
    <row r="1358" spans="2:12" x14ac:dyDescent="0.25">
      <c r="B1358" s="1">
        <v>43973</v>
      </c>
      <c r="C1358" s="3">
        <f t="shared" si="105"/>
        <v>5</v>
      </c>
      <c r="D1358" s="3">
        <f t="shared" si="106"/>
        <v>22</v>
      </c>
      <c r="E1358" s="3" t="str">
        <f t="shared" si="107"/>
        <v>05/22</v>
      </c>
      <c r="F1358" s="3">
        <f t="shared" si="108"/>
        <v>2020</v>
      </c>
      <c r="G1358" s="2">
        <v>9324.59</v>
      </c>
      <c r="H1358" s="2">
        <v>9284.8799999999992</v>
      </c>
      <c r="I1358" s="2">
        <v>9278.5499999999993</v>
      </c>
      <c r="J1358" s="2">
        <v>9328.2800000000007</v>
      </c>
      <c r="K1358" s="2">
        <v>9239.41</v>
      </c>
      <c r="L1358" s="6" t="str">
        <f t="shared" si="109"/>
        <v>Up</v>
      </c>
    </row>
    <row r="1359" spans="2:12" x14ac:dyDescent="0.25">
      <c r="B1359" s="1">
        <v>43977</v>
      </c>
      <c r="C1359" s="3">
        <f t="shared" si="105"/>
        <v>5</v>
      </c>
      <c r="D1359" s="3">
        <f t="shared" si="106"/>
        <v>26</v>
      </c>
      <c r="E1359" s="3" t="str">
        <f t="shared" si="107"/>
        <v>05/26</v>
      </c>
      <c r="F1359" s="3">
        <f t="shared" si="108"/>
        <v>2020</v>
      </c>
      <c r="G1359" s="2">
        <v>9340.2199999999993</v>
      </c>
      <c r="H1359" s="2">
        <v>9324.59</v>
      </c>
      <c r="I1359" s="2">
        <v>9501.2099999999991</v>
      </c>
      <c r="J1359" s="2">
        <v>9501.2099999999991</v>
      </c>
      <c r="K1359" s="2">
        <v>9333.16</v>
      </c>
      <c r="L1359" s="6" t="str">
        <f t="shared" si="109"/>
        <v>Up</v>
      </c>
    </row>
    <row r="1360" spans="2:12" x14ac:dyDescent="0.25">
      <c r="B1360" s="1">
        <v>43978</v>
      </c>
      <c r="C1360" s="3">
        <f t="shared" si="105"/>
        <v>5</v>
      </c>
      <c r="D1360" s="3">
        <f t="shared" si="106"/>
        <v>27</v>
      </c>
      <c r="E1360" s="3" t="str">
        <f t="shared" si="107"/>
        <v>05/27</v>
      </c>
      <c r="F1360" s="3">
        <f t="shared" si="108"/>
        <v>2020</v>
      </c>
      <c r="G1360" s="2">
        <v>9412.36</v>
      </c>
      <c r="H1360" s="2">
        <v>9340.2199999999993</v>
      </c>
      <c r="I1360" s="2">
        <v>9346.1200000000008</v>
      </c>
      <c r="J1360" s="2">
        <v>9414.6200000000008</v>
      </c>
      <c r="K1360" s="2">
        <v>9144.2800000000007</v>
      </c>
      <c r="L1360" s="6" t="str">
        <f t="shared" si="109"/>
        <v>Up</v>
      </c>
    </row>
    <row r="1361" spans="2:12" x14ac:dyDescent="0.25">
      <c r="B1361" s="1">
        <v>43979</v>
      </c>
      <c r="C1361" s="3">
        <f t="shared" si="105"/>
        <v>5</v>
      </c>
      <c r="D1361" s="3">
        <f t="shared" si="106"/>
        <v>28</v>
      </c>
      <c r="E1361" s="3" t="str">
        <f t="shared" si="107"/>
        <v>05/28</v>
      </c>
      <c r="F1361" s="3">
        <f t="shared" si="108"/>
        <v>2020</v>
      </c>
      <c r="G1361" s="2">
        <v>9368.99</v>
      </c>
      <c r="H1361" s="2">
        <v>9412.36</v>
      </c>
      <c r="I1361" s="2">
        <v>9392.99</v>
      </c>
      <c r="J1361" s="2">
        <v>9523.64</v>
      </c>
      <c r="K1361" s="2">
        <v>9345.2800000000007</v>
      </c>
      <c r="L1361" s="6" t="str">
        <f t="shared" si="109"/>
        <v>Down</v>
      </c>
    </row>
    <row r="1362" spans="2:12" x14ac:dyDescent="0.25">
      <c r="B1362" s="1">
        <v>43980</v>
      </c>
      <c r="C1362" s="3">
        <f t="shared" si="105"/>
        <v>5</v>
      </c>
      <c r="D1362" s="3">
        <f t="shared" si="106"/>
        <v>29</v>
      </c>
      <c r="E1362" s="3" t="str">
        <f t="shared" si="107"/>
        <v>05/29</v>
      </c>
      <c r="F1362" s="3">
        <f t="shared" si="108"/>
        <v>2020</v>
      </c>
      <c r="G1362" s="2">
        <v>9489.8700000000008</v>
      </c>
      <c r="H1362" s="2">
        <v>9368.99</v>
      </c>
      <c r="I1362" s="2">
        <v>9382.35</v>
      </c>
      <c r="J1362" s="2">
        <v>9505.5499999999993</v>
      </c>
      <c r="K1362" s="2">
        <v>9324.73</v>
      </c>
      <c r="L1362" s="6" t="str">
        <f t="shared" si="109"/>
        <v>Up</v>
      </c>
    </row>
    <row r="1363" spans="2:12" x14ac:dyDescent="0.25">
      <c r="B1363" s="1">
        <v>43983</v>
      </c>
      <c r="C1363" s="3">
        <f t="shared" si="105"/>
        <v>6</v>
      </c>
      <c r="D1363" s="3">
        <f t="shared" si="106"/>
        <v>1</v>
      </c>
      <c r="E1363" s="3" t="str">
        <f t="shared" si="107"/>
        <v>06/01</v>
      </c>
      <c r="F1363" s="3">
        <f t="shared" si="108"/>
        <v>2020</v>
      </c>
      <c r="G1363" s="2">
        <v>9552.0499999999993</v>
      </c>
      <c r="H1363" s="2">
        <v>9489.8700000000008</v>
      </c>
      <c r="I1363" s="2">
        <v>9471.42</v>
      </c>
      <c r="J1363" s="2">
        <v>9571.2800000000007</v>
      </c>
      <c r="K1363" s="2">
        <v>9462.32</v>
      </c>
      <c r="L1363" s="6" t="str">
        <f t="shared" si="109"/>
        <v>Up</v>
      </c>
    </row>
    <row r="1364" spans="2:12" x14ac:dyDescent="0.25">
      <c r="B1364" s="1">
        <v>43984</v>
      </c>
      <c r="C1364" s="3">
        <f t="shared" si="105"/>
        <v>6</v>
      </c>
      <c r="D1364" s="3">
        <f t="shared" si="106"/>
        <v>2</v>
      </c>
      <c r="E1364" s="3" t="str">
        <f t="shared" si="107"/>
        <v>06/02</v>
      </c>
      <c r="F1364" s="3">
        <f t="shared" si="108"/>
        <v>2020</v>
      </c>
      <c r="G1364" s="2">
        <v>9608.3700000000008</v>
      </c>
      <c r="H1364" s="2">
        <v>9552.0499999999993</v>
      </c>
      <c r="I1364" s="2">
        <v>9566.5300000000007</v>
      </c>
      <c r="J1364" s="2">
        <v>9611.2199999999993</v>
      </c>
      <c r="K1364" s="2">
        <v>9472.08</v>
      </c>
      <c r="L1364" s="6" t="str">
        <f t="shared" si="109"/>
        <v>Up</v>
      </c>
    </row>
    <row r="1365" spans="2:12" x14ac:dyDescent="0.25">
      <c r="B1365" s="1">
        <v>43985</v>
      </c>
      <c r="C1365" s="3">
        <f t="shared" si="105"/>
        <v>6</v>
      </c>
      <c r="D1365" s="3">
        <f t="shared" si="106"/>
        <v>3</v>
      </c>
      <c r="E1365" s="3" t="str">
        <f t="shared" si="107"/>
        <v>06/03</v>
      </c>
      <c r="F1365" s="3">
        <f t="shared" si="108"/>
        <v>2020</v>
      </c>
      <c r="G1365" s="2">
        <v>9682.91</v>
      </c>
      <c r="H1365" s="2">
        <v>9608.3700000000008</v>
      </c>
      <c r="I1365" s="2">
        <v>9651.86</v>
      </c>
      <c r="J1365" s="2">
        <v>9707.7800000000007</v>
      </c>
      <c r="K1365" s="2">
        <v>9627.18</v>
      </c>
      <c r="L1365" s="6" t="str">
        <f t="shared" si="109"/>
        <v>Up</v>
      </c>
    </row>
    <row r="1366" spans="2:12" x14ac:dyDescent="0.25">
      <c r="B1366" s="1">
        <v>43986</v>
      </c>
      <c r="C1366" s="3">
        <f t="shared" si="105"/>
        <v>6</v>
      </c>
      <c r="D1366" s="3">
        <f t="shared" si="106"/>
        <v>4</v>
      </c>
      <c r="E1366" s="3" t="str">
        <f t="shared" si="107"/>
        <v>06/04</v>
      </c>
      <c r="F1366" s="3">
        <f t="shared" si="108"/>
        <v>2020</v>
      </c>
      <c r="G1366" s="2">
        <v>9615.81</v>
      </c>
      <c r="H1366" s="2">
        <v>9682.91</v>
      </c>
      <c r="I1366" s="2">
        <v>9649.65</v>
      </c>
      <c r="J1366" s="2">
        <v>9716.14</v>
      </c>
      <c r="K1366" s="2">
        <v>9560.41</v>
      </c>
      <c r="L1366" s="6" t="str">
        <f t="shared" si="109"/>
        <v>Down</v>
      </c>
    </row>
    <row r="1367" spans="2:12" x14ac:dyDescent="0.25">
      <c r="B1367" s="1">
        <v>43987</v>
      </c>
      <c r="C1367" s="3">
        <f t="shared" si="105"/>
        <v>6</v>
      </c>
      <c r="D1367" s="3">
        <f t="shared" si="106"/>
        <v>5</v>
      </c>
      <c r="E1367" s="3" t="str">
        <f t="shared" si="107"/>
        <v>06/05</v>
      </c>
      <c r="F1367" s="3">
        <f t="shared" si="108"/>
        <v>2020</v>
      </c>
      <c r="G1367" s="2">
        <v>9814.08</v>
      </c>
      <c r="H1367" s="2">
        <v>9615.81</v>
      </c>
      <c r="I1367" s="2">
        <v>9703.5400000000009</v>
      </c>
      <c r="J1367" s="2">
        <v>9845.69</v>
      </c>
      <c r="K1367" s="2">
        <v>9685.35</v>
      </c>
      <c r="L1367" s="6" t="str">
        <f t="shared" si="109"/>
        <v>Up</v>
      </c>
    </row>
    <row r="1368" spans="2:12" x14ac:dyDescent="0.25">
      <c r="B1368" s="1">
        <v>43990</v>
      </c>
      <c r="C1368" s="3">
        <f t="shared" si="105"/>
        <v>6</v>
      </c>
      <c r="D1368" s="3">
        <f t="shared" si="106"/>
        <v>8</v>
      </c>
      <c r="E1368" s="3" t="str">
        <f t="shared" si="107"/>
        <v>06/08</v>
      </c>
      <c r="F1368" s="3">
        <f t="shared" si="108"/>
        <v>2020</v>
      </c>
      <c r="G1368" s="2">
        <v>9924.74</v>
      </c>
      <c r="H1368" s="2">
        <v>9814.08</v>
      </c>
      <c r="I1368" s="2">
        <v>9823.44</v>
      </c>
      <c r="J1368" s="2">
        <v>9927.1299999999992</v>
      </c>
      <c r="K1368" s="2">
        <v>9780.61</v>
      </c>
      <c r="L1368" s="6" t="str">
        <f t="shared" si="109"/>
        <v>Up</v>
      </c>
    </row>
    <row r="1369" spans="2:12" x14ac:dyDescent="0.25">
      <c r="B1369" s="1">
        <v>43991</v>
      </c>
      <c r="C1369" s="3">
        <f t="shared" si="105"/>
        <v>6</v>
      </c>
      <c r="D1369" s="3">
        <f t="shared" si="106"/>
        <v>9</v>
      </c>
      <c r="E1369" s="3" t="str">
        <f t="shared" si="107"/>
        <v>06/09</v>
      </c>
      <c r="F1369" s="3">
        <f t="shared" si="108"/>
        <v>2020</v>
      </c>
      <c r="G1369" s="2">
        <v>9953.75</v>
      </c>
      <c r="H1369" s="2">
        <v>9924.74</v>
      </c>
      <c r="I1369" s="2">
        <v>9867.19</v>
      </c>
      <c r="J1369" s="2">
        <v>10002.5</v>
      </c>
      <c r="K1369" s="2">
        <v>9863.27</v>
      </c>
      <c r="L1369" s="6" t="str">
        <f t="shared" si="109"/>
        <v>Up</v>
      </c>
    </row>
    <row r="1370" spans="2:12" x14ac:dyDescent="0.25">
      <c r="B1370" s="1">
        <v>43992</v>
      </c>
      <c r="C1370" s="3">
        <f t="shared" si="105"/>
        <v>6</v>
      </c>
      <c r="D1370" s="3">
        <f t="shared" si="106"/>
        <v>10</v>
      </c>
      <c r="E1370" s="3" t="str">
        <f t="shared" si="107"/>
        <v>06/10</v>
      </c>
      <c r="F1370" s="3">
        <f t="shared" si="108"/>
        <v>2020</v>
      </c>
      <c r="G1370" s="2">
        <v>10020.35</v>
      </c>
      <c r="H1370" s="2">
        <v>9953.75</v>
      </c>
      <c r="I1370" s="2">
        <v>10012.32</v>
      </c>
      <c r="J1370" s="2">
        <v>10086.89</v>
      </c>
      <c r="K1370" s="2">
        <v>9962.58</v>
      </c>
      <c r="L1370" s="6" t="str">
        <f t="shared" si="109"/>
        <v>Up</v>
      </c>
    </row>
    <row r="1371" spans="2:12" x14ac:dyDescent="0.25">
      <c r="B1371" s="1">
        <v>43993</v>
      </c>
      <c r="C1371" s="3">
        <f t="shared" si="105"/>
        <v>6</v>
      </c>
      <c r="D1371" s="3">
        <f t="shared" si="106"/>
        <v>11</v>
      </c>
      <c r="E1371" s="3" t="str">
        <f t="shared" si="107"/>
        <v>06/11</v>
      </c>
      <c r="F1371" s="3">
        <f t="shared" si="108"/>
        <v>2020</v>
      </c>
      <c r="G1371" s="2">
        <v>9492.73</v>
      </c>
      <c r="H1371" s="2">
        <v>10020.35</v>
      </c>
      <c r="I1371" s="2">
        <v>9791.24</v>
      </c>
      <c r="J1371" s="2">
        <v>9868.08</v>
      </c>
      <c r="K1371" s="2">
        <v>9491.2999999999993</v>
      </c>
      <c r="L1371" s="6" t="str">
        <f t="shared" si="109"/>
        <v>Down</v>
      </c>
    </row>
    <row r="1372" spans="2:12" x14ac:dyDescent="0.25">
      <c r="B1372" s="1">
        <v>43994</v>
      </c>
      <c r="C1372" s="3">
        <f t="shared" si="105"/>
        <v>6</v>
      </c>
      <c r="D1372" s="3">
        <f t="shared" si="106"/>
        <v>12</v>
      </c>
      <c r="E1372" s="3" t="str">
        <f t="shared" si="107"/>
        <v>06/12</v>
      </c>
      <c r="F1372" s="3">
        <f t="shared" si="108"/>
        <v>2020</v>
      </c>
      <c r="G1372" s="2">
        <v>9588.81</v>
      </c>
      <c r="H1372" s="2">
        <v>9492.73</v>
      </c>
      <c r="I1372" s="2">
        <v>9715.8700000000008</v>
      </c>
      <c r="J1372" s="2">
        <v>9768.64</v>
      </c>
      <c r="K1372" s="2">
        <v>9413.6200000000008</v>
      </c>
      <c r="L1372" s="6" t="str">
        <f t="shared" si="109"/>
        <v>Up</v>
      </c>
    </row>
    <row r="1373" spans="2:12" x14ac:dyDescent="0.25">
      <c r="B1373" s="1">
        <v>43997</v>
      </c>
      <c r="C1373" s="3">
        <f t="shared" si="105"/>
        <v>6</v>
      </c>
      <c r="D1373" s="3">
        <f t="shared" si="106"/>
        <v>15</v>
      </c>
      <c r="E1373" s="3" t="str">
        <f t="shared" si="107"/>
        <v>06/15</v>
      </c>
      <c r="F1373" s="3">
        <f t="shared" si="108"/>
        <v>2020</v>
      </c>
      <c r="G1373" s="2">
        <v>9726.02</v>
      </c>
      <c r="H1373" s="2">
        <v>9588.81</v>
      </c>
      <c r="I1373" s="2">
        <v>9426.9</v>
      </c>
      <c r="J1373" s="2">
        <v>9756.07</v>
      </c>
      <c r="K1373" s="2">
        <v>9403</v>
      </c>
      <c r="L1373" s="6" t="str">
        <f t="shared" si="109"/>
        <v>Up</v>
      </c>
    </row>
    <row r="1374" spans="2:12" x14ac:dyDescent="0.25">
      <c r="B1374" s="1">
        <v>43998</v>
      </c>
      <c r="C1374" s="3">
        <f t="shared" si="105"/>
        <v>6</v>
      </c>
      <c r="D1374" s="3">
        <f t="shared" si="106"/>
        <v>16</v>
      </c>
      <c r="E1374" s="3" t="str">
        <f t="shared" si="107"/>
        <v>06/16</v>
      </c>
      <c r="F1374" s="3">
        <f t="shared" si="108"/>
        <v>2020</v>
      </c>
      <c r="G1374" s="2">
        <v>9895.8700000000008</v>
      </c>
      <c r="H1374" s="2">
        <v>9726.02</v>
      </c>
      <c r="I1374" s="2">
        <v>9949.7800000000007</v>
      </c>
      <c r="J1374" s="2">
        <v>9963.6299999999992</v>
      </c>
      <c r="K1374" s="2">
        <v>9748.3799999999992</v>
      </c>
      <c r="L1374" s="6" t="str">
        <f t="shared" si="109"/>
        <v>Up</v>
      </c>
    </row>
    <row r="1375" spans="2:12" x14ac:dyDescent="0.25">
      <c r="B1375" s="1">
        <v>43999</v>
      </c>
      <c r="C1375" s="3">
        <f t="shared" si="105"/>
        <v>6</v>
      </c>
      <c r="D1375" s="3">
        <f t="shared" si="106"/>
        <v>17</v>
      </c>
      <c r="E1375" s="3" t="str">
        <f t="shared" si="107"/>
        <v>06/17</v>
      </c>
      <c r="F1375" s="3">
        <f t="shared" si="108"/>
        <v>2020</v>
      </c>
      <c r="G1375" s="2">
        <v>9910.5300000000007</v>
      </c>
      <c r="H1375" s="2">
        <v>9895.8700000000008</v>
      </c>
      <c r="I1375" s="2">
        <v>9943.31</v>
      </c>
      <c r="J1375" s="2">
        <v>9991.2099999999991</v>
      </c>
      <c r="K1375" s="2">
        <v>9891.81</v>
      </c>
      <c r="L1375" s="6" t="str">
        <f t="shared" si="109"/>
        <v>Up</v>
      </c>
    </row>
    <row r="1376" spans="2:12" x14ac:dyDescent="0.25">
      <c r="B1376" s="1">
        <v>44000</v>
      </c>
      <c r="C1376" s="3">
        <f t="shared" si="105"/>
        <v>6</v>
      </c>
      <c r="D1376" s="3">
        <f t="shared" si="106"/>
        <v>18</v>
      </c>
      <c r="E1376" s="3" t="str">
        <f t="shared" si="107"/>
        <v>06/18</v>
      </c>
      <c r="F1376" s="3">
        <f t="shared" si="108"/>
        <v>2020</v>
      </c>
      <c r="G1376" s="2">
        <v>9943.0499999999993</v>
      </c>
      <c r="H1376" s="2">
        <v>9910.5300000000007</v>
      </c>
      <c r="I1376" s="2">
        <v>9892.48</v>
      </c>
      <c r="J1376" s="2">
        <v>9959.2000000000007</v>
      </c>
      <c r="K1376" s="2">
        <v>9885.66</v>
      </c>
      <c r="L1376" s="6" t="str">
        <f t="shared" si="109"/>
        <v>Up</v>
      </c>
    </row>
    <row r="1377" spans="2:12" x14ac:dyDescent="0.25">
      <c r="B1377" s="1">
        <v>44001</v>
      </c>
      <c r="C1377" s="3">
        <f t="shared" si="105"/>
        <v>6</v>
      </c>
      <c r="D1377" s="3">
        <f t="shared" si="106"/>
        <v>19</v>
      </c>
      <c r="E1377" s="3" t="str">
        <f t="shared" si="107"/>
        <v>06/19</v>
      </c>
      <c r="F1377" s="3">
        <f t="shared" si="108"/>
        <v>2020</v>
      </c>
      <c r="G1377" s="2">
        <v>9946.1200000000008</v>
      </c>
      <c r="H1377" s="2">
        <v>9943.0499999999993</v>
      </c>
      <c r="I1377" s="2">
        <v>10042.129999999999</v>
      </c>
      <c r="J1377" s="2">
        <v>10053.91</v>
      </c>
      <c r="K1377" s="2">
        <v>9872.94</v>
      </c>
      <c r="L1377" s="6" t="str">
        <f t="shared" si="109"/>
        <v>Up</v>
      </c>
    </row>
    <row r="1378" spans="2:12" x14ac:dyDescent="0.25">
      <c r="B1378" s="1">
        <v>44004</v>
      </c>
      <c r="C1378" s="3">
        <f t="shared" si="105"/>
        <v>6</v>
      </c>
      <c r="D1378" s="3">
        <f t="shared" si="106"/>
        <v>22</v>
      </c>
      <c r="E1378" s="3" t="str">
        <f t="shared" si="107"/>
        <v>06/22</v>
      </c>
      <c r="F1378" s="3">
        <f t="shared" si="108"/>
        <v>2020</v>
      </c>
      <c r="G1378" s="2">
        <v>10056.469999999999</v>
      </c>
      <c r="H1378" s="2">
        <v>9946.1200000000008</v>
      </c>
      <c r="I1378" s="2">
        <v>9945.49</v>
      </c>
      <c r="J1378" s="2">
        <v>10059.61</v>
      </c>
      <c r="K1378" s="2">
        <v>9916.6</v>
      </c>
      <c r="L1378" s="6" t="str">
        <f t="shared" si="109"/>
        <v>Up</v>
      </c>
    </row>
    <row r="1379" spans="2:12" x14ac:dyDescent="0.25">
      <c r="B1379" s="1">
        <v>44005</v>
      </c>
      <c r="C1379" s="3">
        <f t="shared" si="105"/>
        <v>6</v>
      </c>
      <c r="D1379" s="3">
        <f t="shared" si="106"/>
        <v>23</v>
      </c>
      <c r="E1379" s="3" t="str">
        <f t="shared" si="107"/>
        <v>06/23</v>
      </c>
      <c r="F1379" s="3">
        <f t="shared" si="108"/>
        <v>2020</v>
      </c>
      <c r="G1379" s="2">
        <v>10131.370000000001</v>
      </c>
      <c r="H1379" s="2">
        <v>10056.469999999999</v>
      </c>
      <c r="I1379" s="2">
        <v>10130.83</v>
      </c>
      <c r="J1379" s="2">
        <v>10221.85</v>
      </c>
      <c r="K1379" s="2">
        <v>10112.44</v>
      </c>
      <c r="L1379" s="6" t="str">
        <f t="shared" si="109"/>
        <v>Up</v>
      </c>
    </row>
    <row r="1380" spans="2:12" x14ac:dyDescent="0.25">
      <c r="B1380" s="1">
        <v>44006</v>
      </c>
      <c r="C1380" s="3">
        <f t="shared" si="105"/>
        <v>6</v>
      </c>
      <c r="D1380" s="3">
        <f t="shared" si="106"/>
        <v>24</v>
      </c>
      <c r="E1380" s="3" t="str">
        <f t="shared" si="107"/>
        <v>06/24</v>
      </c>
      <c r="F1380" s="3">
        <f t="shared" si="108"/>
        <v>2020</v>
      </c>
      <c r="G1380" s="2">
        <v>9909.17</v>
      </c>
      <c r="H1380" s="2">
        <v>10131.370000000001</v>
      </c>
      <c r="I1380" s="2">
        <v>10092.92</v>
      </c>
      <c r="J1380" s="2">
        <v>10137.5</v>
      </c>
      <c r="K1380" s="2">
        <v>9842.2199999999993</v>
      </c>
      <c r="L1380" s="6" t="str">
        <f t="shared" si="109"/>
        <v>Down</v>
      </c>
    </row>
    <row r="1381" spans="2:12" x14ac:dyDescent="0.25">
      <c r="B1381" s="1">
        <v>44007</v>
      </c>
      <c r="C1381" s="3">
        <f t="shared" si="105"/>
        <v>6</v>
      </c>
      <c r="D1381" s="3">
        <f t="shared" si="106"/>
        <v>25</v>
      </c>
      <c r="E1381" s="3" t="str">
        <f t="shared" si="107"/>
        <v>06/25</v>
      </c>
      <c r="F1381" s="3">
        <f t="shared" si="108"/>
        <v>2020</v>
      </c>
      <c r="G1381" s="2">
        <v>10017</v>
      </c>
      <c r="H1381" s="2">
        <v>9909.17</v>
      </c>
      <c r="I1381" s="2">
        <v>9899.36</v>
      </c>
      <c r="J1381" s="2">
        <v>10023.280000000001</v>
      </c>
      <c r="K1381" s="2">
        <v>9810.4699999999993</v>
      </c>
      <c r="L1381" s="6" t="str">
        <f t="shared" si="109"/>
        <v>Up</v>
      </c>
    </row>
    <row r="1382" spans="2:12" x14ac:dyDescent="0.25">
      <c r="B1382" s="1">
        <v>44008</v>
      </c>
      <c r="C1382" s="3">
        <f t="shared" si="105"/>
        <v>6</v>
      </c>
      <c r="D1382" s="3">
        <f t="shared" si="106"/>
        <v>26</v>
      </c>
      <c r="E1382" s="3" t="str">
        <f t="shared" si="107"/>
        <v>06/26</v>
      </c>
      <c r="F1382" s="3">
        <f t="shared" si="108"/>
        <v>2020</v>
      </c>
      <c r="G1382" s="2">
        <v>9757.2199999999993</v>
      </c>
      <c r="H1382" s="2">
        <v>10017</v>
      </c>
      <c r="I1382" s="2">
        <v>9995.1200000000008</v>
      </c>
      <c r="J1382" s="2">
        <v>10000.67</v>
      </c>
      <c r="K1382" s="2">
        <v>9749.07</v>
      </c>
      <c r="L1382" s="6" t="str">
        <f t="shared" si="109"/>
        <v>Down</v>
      </c>
    </row>
    <row r="1383" spans="2:12" x14ac:dyDescent="0.25">
      <c r="B1383" s="1">
        <v>44011</v>
      </c>
      <c r="C1383" s="3">
        <f t="shared" si="105"/>
        <v>6</v>
      </c>
      <c r="D1383" s="3">
        <f t="shared" si="106"/>
        <v>29</v>
      </c>
      <c r="E1383" s="3" t="str">
        <f t="shared" si="107"/>
        <v>06/29</v>
      </c>
      <c r="F1383" s="3">
        <f t="shared" si="108"/>
        <v>2020</v>
      </c>
      <c r="G1383" s="2">
        <v>9874.15</v>
      </c>
      <c r="H1383" s="2">
        <v>9757.2199999999993</v>
      </c>
      <c r="I1383" s="2">
        <v>9771.7199999999993</v>
      </c>
      <c r="J1383" s="2">
        <v>9877.34</v>
      </c>
      <c r="K1383" s="2">
        <v>9663.61</v>
      </c>
      <c r="L1383" s="6" t="str">
        <f t="shared" si="109"/>
        <v>Up</v>
      </c>
    </row>
    <row r="1384" spans="2:12" x14ac:dyDescent="0.25">
      <c r="B1384" s="1">
        <v>44012</v>
      </c>
      <c r="C1384" s="3">
        <f t="shared" si="105"/>
        <v>6</v>
      </c>
      <c r="D1384" s="3">
        <f t="shared" si="106"/>
        <v>30</v>
      </c>
      <c r="E1384" s="3" t="str">
        <f t="shared" si="107"/>
        <v>06/30</v>
      </c>
      <c r="F1384" s="3">
        <f t="shared" si="108"/>
        <v>2020</v>
      </c>
      <c r="G1384" s="2">
        <v>10058.77</v>
      </c>
      <c r="H1384" s="2">
        <v>9874.15</v>
      </c>
      <c r="I1384" s="2">
        <v>9875.2900000000009</v>
      </c>
      <c r="J1384" s="2">
        <v>10085.59</v>
      </c>
      <c r="K1384" s="2">
        <v>9863.67</v>
      </c>
      <c r="L1384" s="6" t="str">
        <f t="shared" si="109"/>
        <v>Up</v>
      </c>
    </row>
    <row r="1385" spans="2:12" x14ac:dyDescent="0.25">
      <c r="B1385" s="1">
        <v>44013</v>
      </c>
      <c r="C1385" s="3">
        <f t="shared" si="105"/>
        <v>7</v>
      </c>
      <c r="D1385" s="3">
        <f t="shared" si="106"/>
        <v>1</v>
      </c>
      <c r="E1385" s="3" t="str">
        <f t="shared" si="107"/>
        <v>07/01</v>
      </c>
      <c r="F1385" s="3">
        <f t="shared" si="108"/>
        <v>2020</v>
      </c>
      <c r="G1385" s="2">
        <v>10154.629999999999</v>
      </c>
      <c r="H1385" s="2">
        <v>10058.77</v>
      </c>
      <c r="I1385" s="2">
        <v>10063.67</v>
      </c>
      <c r="J1385" s="2">
        <v>10197.19</v>
      </c>
      <c r="K1385" s="2">
        <v>10048.040000000001</v>
      </c>
      <c r="L1385" s="6" t="str">
        <f t="shared" si="109"/>
        <v>Up</v>
      </c>
    </row>
    <row r="1386" spans="2:12" x14ac:dyDescent="0.25">
      <c r="B1386" s="1">
        <v>44014</v>
      </c>
      <c r="C1386" s="3">
        <f t="shared" si="105"/>
        <v>7</v>
      </c>
      <c r="D1386" s="3">
        <f t="shared" si="106"/>
        <v>2</v>
      </c>
      <c r="E1386" s="3" t="str">
        <f t="shared" si="107"/>
        <v>07/02</v>
      </c>
      <c r="F1386" s="3">
        <f t="shared" si="108"/>
        <v>2020</v>
      </c>
      <c r="G1386" s="2">
        <v>10207.629999999999</v>
      </c>
      <c r="H1386" s="2">
        <v>10154.629999999999</v>
      </c>
      <c r="I1386" s="2">
        <v>10268.67</v>
      </c>
      <c r="J1386" s="2">
        <v>10310.36</v>
      </c>
      <c r="K1386" s="2">
        <v>10194.06</v>
      </c>
      <c r="L1386" s="6" t="str">
        <f t="shared" si="109"/>
        <v>Up</v>
      </c>
    </row>
    <row r="1387" spans="2:12" x14ac:dyDescent="0.25">
      <c r="B1387" s="1">
        <v>44018</v>
      </c>
      <c r="C1387" s="3">
        <f t="shared" si="105"/>
        <v>7</v>
      </c>
      <c r="D1387" s="3">
        <f t="shared" si="106"/>
        <v>6</v>
      </c>
      <c r="E1387" s="3" t="str">
        <f t="shared" si="107"/>
        <v>07/06</v>
      </c>
      <c r="F1387" s="3">
        <f t="shared" si="108"/>
        <v>2020</v>
      </c>
      <c r="G1387" s="2">
        <v>10433.65</v>
      </c>
      <c r="H1387" s="2">
        <v>10207.629999999999</v>
      </c>
      <c r="I1387" s="2">
        <v>10360.379999999999</v>
      </c>
      <c r="J1387" s="2">
        <v>10462.049999999999</v>
      </c>
      <c r="K1387" s="2">
        <v>10354.98</v>
      </c>
      <c r="L1387" s="6" t="str">
        <f t="shared" si="109"/>
        <v>Up</v>
      </c>
    </row>
    <row r="1388" spans="2:12" x14ac:dyDescent="0.25">
      <c r="B1388" s="1">
        <v>44019</v>
      </c>
      <c r="C1388" s="3">
        <f t="shared" si="105"/>
        <v>7</v>
      </c>
      <c r="D1388" s="3">
        <f t="shared" si="106"/>
        <v>7</v>
      </c>
      <c r="E1388" s="3" t="str">
        <f t="shared" si="107"/>
        <v>07/07</v>
      </c>
      <c r="F1388" s="3">
        <f t="shared" si="108"/>
        <v>2020</v>
      </c>
      <c r="G1388" s="2">
        <v>10343.89</v>
      </c>
      <c r="H1388" s="2">
        <v>10433.65</v>
      </c>
      <c r="I1388" s="2">
        <v>10412.459999999999</v>
      </c>
      <c r="J1388" s="2">
        <v>10518.98</v>
      </c>
      <c r="K1388" s="2">
        <v>10337.98</v>
      </c>
      <c r="L1388" s="6" t="str">
        <f t="shared" si="109"/>
        <v>Down</v>
      </c>
    </row>
    <row r="1389" spans="2:12" x14ac:dyDescent="0.25">
      <c r="B1389" s="1">
        <v>44020</v>
      </c>
      <c r="C1389" s="3">
        <f t="shared" si="105"/>
        <v>7</v>
      </c>
      <c r="D1389" s="3">
        <f t="shared" si="106"/>
        <v>8</v>
      </c>
      <c r="E1389" s="3" t="str">
        <f t="shared" si="107"/>
        <v>07/08</v>
      </c>
      <c r="F1389" s="3">
        <f t="shared" si="108"/>
        <v>2020</v>
      </c>
      <c r="G1389" s="2">
        <v>10492.5</v>
      </c>
      <c r="H1389" s="2">
        <v>10343.89</v>
      </c>
      <c r="I1389" s="2">
        <v>10409.35</v>
      </c>
      <c r="J1389" s="2">
        <v>10494.63</v>
      </c>
      <c r="K1389" s="2">
        <v>10350.959999999999</v>
      </c>
      <c r="L1389" s="6" t="str">
        <f t="shared" si="109"/>
        <v>Up</v>
      </c>
    </row>
    <row r="1390" spans="2:12" x14ac:dyDescent="0.25">
      <c r="B1390" s="1">
        <v>44021</v>
      </c>
      <c r="C1390" s="3">
        <f t="shared" si="105"/>
        <v>7</v>
      </c>
      <c r="D1390" s="3">
        <f t="shared" si="106"/>
        <v>9</v>
      </c>
      <c r="E1390" s="3" t="str">
        <f t="shared" si="107"/>
        <v>07/09</v>
      </c>
      <c r="F1390" s="3">
        <f t="shared" si="108"/>
        <v>2020</v>
      </c>
      <c r="G1390" s="2">
        <v>10547.75</v>
      </c>
      <c r="H1390" s="2">
        <v>10492.5</v>
      </c>
      <c r="I1390" s="2">
        <v>10563.72</v>
      </c>
      <c r="J1390" s="2">
        <v>10578.1</v>
      </c>
      <c r="K1390" s="2">
        <v>10379.91</v>
      </c>
      <c r="L1390" s="6" t="str">
        <f t="shared" si="109"/>
        <v>Up</v>
      </c>
    </row>
    <row r="1391" spans="2:12" x14ac:dyDescent="0.25">
      <c r="B1391" s="1">
        <v>44022</v>
      </c>
      <c r="C1391" s="3">
        <f t="shared" si="105"/>
        <v>7</v>
      </c>
      <c r="D1391" s="3">
        <f t="shared" si="106"/>
        <v>10</v>
      </c>
      <c r="E1391" s="3" t="str">
        <f t="shared" si="107"/>
        <v>07/10</v>
      </c>
      <c r="F1391" s="3">
        <f t="shared" si="108"/>
        <v>2020</v>
      </c>
      <c r="G1391" s="2">
        <v>10617.44</v>
      </c>
      <c r="H1391" s="2">
        <v>10547.75</v>
      </c>
      <c r="I1391" s="2">
        <v>10545.91</v>
      </c>
      <c r="J1391" s="2">
        <v>10622.35</v>
      </c>
      <c r="K1391" s="2">
        <v>10447.01</v>
      </c>
      <c r="L1391" s="6" t="str">
        <f t="shared" si="109"/>
        <v>Up</v>
      </c>
    </row>
    <row r="1392" spans="2:12" x14ac:dyDescent="0.25">
      <c r="B1392" s="1">
        <v>44025</v>
      </c>
      <c r="C1392" s="3">
        <f t="shared" si="105"/>
        <v>7</v>
      </c>
      <c r="D1392" s="3">
        <f t="shared" si="106"/>
        <v>13</v>
      </c>
      <c r="E1392" s="3" t="str">
        <f t="shared" si="107"/>
        <v>07/13</v>
      </c>
      <c r="F1392" s="3">
        <f t="shared" si="108"/>
        <v>2020</v>
      </c>
      <c r="G1392" s="2">
        <v>10390.84</v>
      </c>
      <c r="H1392" s="2">
        <v>10617.44</v>
      </c>
      <c r="I1392" s="2">
        <v>10729.92</v>
      </c>
      <c r="J1392" s="2">
        <v>10824.78</v>
      </c>
      <c r="K1392" s="2">
        <v>10368.040000000001</v>
      </c>
      <c r="L1392" s="6" t="str">
        <f t="shared" si="109"/>
        <v>Down</v>
      </c>
    </row>
    <row r="1393" spans="2:12" x14ac:dyDescent="0.25">
      <c r="B1393" s="1">
        <v>44026</v>
      </c>
      <c r="C1393" s="3">
        <f t="shared" si="105"/>
        <v>7</v>
      </c>
      <c r="D1393" s="3">
        <f t="shared" si="106"/>
        <v>14</v>
      </c>
      <c r="E1393" s="3" t="str">
        <f t="shared" si="107"/>
        <v>07/14</v>
      </c>
      <c r="F1393" s="3">
        <f t="shared" si="108"/>
        <v>2020</v>
      </c>
      <c r="G1393" s="2">
        <v>10488.58</v>
      </c>
      <c r="H1393" s="2">
        <v>10390.84</v>
      </c>
      <c r="I1393" s="2">
        <v>10310.25</v>
      </c>
      <c r="J1393" s="2">
        <v>10497.83</v>
      </c>
      <c r="K1393" s="2">
        <v>10182.459999999999</v>
      </c>
      <c r="L1393" s="6" t="str">
        <f t="shared" si="109"/>
        <v>Up</v>
      </c>
    </row>
    <row r="1394" spans="2:12" x14ac:dyDescent="0.25">
      <c r="B1394" s="1">
        <v>44027</v>
      </c>
      <c r="C1394" s="3">
        <f t="shared" si="105"/>
        <v>7</v>
      </c>
      <c r="D1394" s="3">
        <f t="shared" si="106"/>
        <v>15</v>
      </c>
      <c r="E1394" s="3" t="str">
        <f t="shared" si="107"/>
        <v>07/15</v>
      </c>
      <c r="F1394" s="3">
        <f t="shared" si="108"/>
        <v>2020</v>
      </c>
      <c r="G1394" s="2">
        <v>10550.49</v>
      </c>
      <c r="H1394" s="2">
        <v>10488.58</v>
      </c>
      <c r="I1394" s="2">
        <v>10576.72</v>
      </c>
      <c r="J1394" s="2">
        <v>10604.67</v>
      </c>
      <c r="K1394" s="2">
        <v>10420.540000000001</v>
      </c>
      <c r="L1394" s="6" t="str">
        <f t="shared" si="109"/>
        <v>Up</v>
      </c>
    </row>
    <row r="1395" spans="2:12" x14ac:dyDescent="0.25">
      <c r="B1395" s="1">
        <v>44028</v>
      </c>
      <c r="C1395" s="3">
        <f t="shared" si="105"/>
        <v>7</v>
      </c>
      <c r="D1395" s="3">
        <f t="shared" si="106"/>
        <v>16</v>
      </c>
      <c r="E1395" s="3" t="str">
        <f t="shared" si="107"/>
        <v>07/16</v>
      </c>
      <c r="F1395" s="3">
        <f t="shared" si="108"/>
        <v>2020</v>
      </c>
      <c r="G1395" s="2">
        <v>10473.83</v>
      </c>
      <c r="H1395" s="2">
        <v>10550.49</v>
      </c>
      <c r="I1395" s="2">
        <v>10443.870000000001</v>
      </c>
      <c r="J1395" s="2">
        <v>10499.79</v>
      </c>
      <c r="K1395" s="2">
        <v>10364.39</v>
      </c>
      <c r="L1395" s="6" t="str">
        <f t="shared" si="109"/>
        <v>Down</v>
      </c>
    </row>
    <row r="1396" spans="2:12" x14ac:dyDescent="0.25">
      <c r="B1396" s="1">
        <v>44029</v>
      </c>
      <c r="C1396" s="3">
        <f t="shared" si="105"/>
        <v>7</v>
      </c>
      <c r="D1396" s="3">
        <f t="shared" si="106"/>
        <v>17</v>
      </c>
      <c r="E1396" s="3" t="str">
        <f t="shared" si="107"/>
        <v>07/17</v>
      </c>
      <c r="F1396" s="3">
        <f t="shared" si="108"/>
        <v>2020</v>
      </c>
      <c r="G1396" s="2">
        <v>10503.19</v>
      </c>
      <c r="H1396" s="2">
        <v>10473.83</v>
      </c>
      <c r="I1396" s="2">
        <v>10500.52</v>
      </c>
      <c r="J1396" s="2">
        <v>10532.62</v>
      </c>
      <c r="K1396" s="2">
        <v>10421.209999999999</v>
      </c>
      <c r="L1396" s="6" t="str">
        <f t="shared" si="109"/>
        <v>Up</v>
      </c>
    </row>
    <row r="1397" spans="2:12" x14ac:dyDescent="0.25">
      <c r="B1397" s="1">
        <v>44032</v>
      </c>
      <c r="C1397" s="3">
        <f t="shared" si="105"/>
        <v>7</v>
      </c>
      <c r="D1397" s="3">
        <f t="shared" si="106"/>
        <v>20</v>
      </c>
      <c r="E1397" s="3" t="str">
        <f t="shared" si="107"/>
        <v>07/20</v>
      </c>
      <c r="F1397" s="3">
        <f t="shared" si="108"/>
        <v>2020</v>
      </c>
      <c r="G1397" s="2">
        <v>10767.09</v>
      </c>
      <c r="H1397" s="2">
        <v>10503.19</v>
      </c>
      <c r="I1397" s="2">
        <v>10526.02</v>
      </c>
      <c r="J1397" s="2">
        <v>10783.8</v>
      </c>
      <c r="K1397" s="2">
        <v>10488.04</v>
      </c>
      <c r="L1397" s="6" t="str">
        <f t="shared" si="109"/>
        <v>Up</v>
      </c>
    </row>
    <row r="1398" spans="2:12" x14ac:dyDescent="0.25">
      <c r="B1398" s="1">
        <v>44033</v>
      </c>
      <c r="C1398" s="3">
        <f t="shared" si="105"/>
        <v>7</v>
      </c>
      <c r="D1398" s="3">
        <f t="shared" si="106"/>
        <v>21</v>
      </c>
      <c r="E1398" s="3" t="str">
        <f t="shared" si="107"/>
        <v>07/21</v>
      </c>
      <c r="F1398" s="3">
        <f t="shared" si="108"/>
        <v>2020</v>
      </c>
      <c r="G1398" s="2">
        <v>10680.36</v>
      </c>
      <c r="H1398" s="2">
        <v>10767.09</v>
      </c>
      <c r="I1398" s="2">
        <v>10837.88</v>
      </c>
      <c r="J1398" s="2">
        <v>10839.93</v>
      </c>
      <c r="K1398" s="2">
        <v>10650.46</v>
      </c>
      <c r="L1398" s="6" t="str">
        <f t="shared" si="109"/>
        <v>Down</v>
      </c>
    </row>
    <row r="1399" spans="2:12" x14ac:dyDescent="0.25">
      <c r="B1399" s="1">
        <v>44034</v>
      </c>
      <c r="C1399" s="3">
        <f t="shared" si="105"/>
        <v>7</v>
      </c>
      <c r="D1399" s="3">
        <f t="shared" si="106"/>
        <v>22</v>
      </c>
      <c r="E1399" s="3" t="str">
        <f t="shared" si="107"/>
        <v>07/22</v>
      </c>
      <c r="F1399" s="3">
        <f t="shared" si="108"/>
        <v>2020</v>
      </c>
      <c r="G1399" s="2">
        <v>10706.13</v>
      </c>
      <c r="H1399" s="2">
        <v>10680.36</v>
      </c>
      <c r="I1399" s="2">
        <v>10687.58</v>
      </c>
      <c r="J1399" s="2">
        <v>10745.32</v>
      </c>
      <c r="K1399" s="2">
        <v>10627.45</v>
      </c>
      <c r="L1399" s="6" t="str">
        <f t="shared" si="109"/>
        <v>Up</v>
      </c>
    </row>
    <row r="1400" spans="2:12" x14ac:dyDescent="0.25">
      <c r="B1400" s="1">
        <v>44035</v>
      </c>
      <c r="C1400" s="3">
        <f t="shared" si="105"/>
        <v>7</v>
      </c>
      <c r="D1400" s="3">
        <f t="shared" si="106"/>
        <v>23</v>
      </c>
      <c r="E1400" s="3" t="str">
        <f t="shared" si="107"/>
        <v>07/23</v>
      </c>
      <c r="F1400" s="3">
        <f t="shared" si="108"/>
        <v>2020</v>
      </c>
      <c r="G1400" s="2">
        <v>10461.42</v>
      </c>
      <c r="H1400" s="2">
        <v>10706.13</v>
      </c>
      <c r="I1400" s="2">
        <v>10689.5</v>
      </c>
      <c r="J1400" s="2">
        <v>10728.12</v>
      </c>
      <c r="K1400" s="2">
        <v>10407.870000000001</v>
      </c>
      <c r="L1400" s="6" t="str">
        <f t="shared" si="109"/>
        <v>Down</v>
      </c>
    </row>
    <row r="1401" spans="2:12" x14ac:dyDescent="0.25">
      <c r="B1401" s="1">
        <v>44036</v>
      </c>
      <c r="C1401" s="3">
        <f t="shared" si="105"/>
        <v>7</v>
      </c>
      <c r="D1401" s="3">
        <f t="shared" si="106"/>
        <v>24</v>
      </c>
      <c r="E1401" s="3" t="str">
        <f t="shared" si="107"/>
        <v>07/24</v>
      </c>
      <c r="F1401" s="3">
        <f t="shared" si="108"/>
        <v>2020</v>
      </c>
      <c r="G1401" s="2">
        <v>10363.18</v>
      </c>
      <c r="H1401" s="2">
        <v>10461.42</v>
      </c>
      <c r="I1401" s="2">
        <v>10294.41</v>
      </c>
      <c r="J1401" s="2">
        <v>10418.75</v>
      </c>
      <c r="K1401" s="2">
        <v>10217.31</v>
      </c>
      <c r="L1401" s="6" t="str">
        <f t="shared" si="109"/>
        <v>Down</v>
      </c>
    </row>
    <row r="1402" spans="2:12" x14ac:dyDescent="0.25">
      <c r="B1402" s="1">
        <v>44039</v>
      </c>
      <c r="C1402" s="3">
        <f t="shared" si="105"/>
        <v>7</v>
      </c>
      <c r="D1402" s="3">
        <f t="shared" si="106"/>
        <v>27</v>
      </c>
      <c r="E1402" s="3" t="str">
        <f t="shared" si="107"/>
        <v>07/27</v>
      </c>
      <c r="F1402" s="3">
        <f t="shared" si="108"/>
        <v>2020</v>
      </c>
      <c r="G1402" s="2">
        <v>10536.27</v>
      </c>
      <c r="H1402" s="2">
        <v>10363.18</v>
      </c>
      <c r="I1402" s="2">
        <v>10421.700000000001</v>
      </c>
      <c r="J1402" s="2">
        <v>10546.44</v>
      </c>
      <c r="K1402" s="2">
        <v>10399.86</v>
      </c>
      <c r="L1402" s="6" t="str">
        <f t="shared" si="109"/>
        <v>Up</v>
      </c>
    </row>
    <row r="1403" spans="2:12" x14ac:dyDescent="0.25">
      <c r="B1403" s="1">
        <v>44040</v>
      </c>
      <c r="C1403" s="3">
        <f t="shared" si="105"/>
        <v>7</v>
      </c>
      <c r="D1403" s="3">
        <f t="shared" si="106"/>
        <v>28</v>
      </c>
      <c r="E1403" s="3" t="str">
        <f t="shared" si="107"/>
        <v>07/28</v>
      </c>
      <c r="F1403" s="3">
        <f t="shared" si="108"/>
        <v>2020</v>
      </c>
      <c r="G1403" s="2">
        <v>10402.09</v>
      </c>
      <c r="H1403" s="2">
        <v>10536.27</v>
      </c>
      <c r="I1403" s="2">
        <v>10509.2</v>
      </c>
      <c r="J1403" s="2">
        <v>10523.64</v>
      </c>
      <c r="K1403" s="2">
        <v>10397.870000000001</v>
      </c>
      <c r="L1403" s="6" t="str">
        <f t="shared" si="109"/>
        <v>Down</v>
      </c>
    </row>
    <row r="1404" spans="2:12" x14ac:dyDescent="0.25">
      <c r="B1404" s="1">
        <v>44041</v>
      </c>
      <c r="C1404" s="3">
        <f t="shared" si="105"/>
        <v>7</v>
      </c>
      <c r="D1404" s="3">
        <f t="shared" si="106"/>
        <v>29</v>
      </c>
      <c r="E1404" s="3" t="str">
        <f t="shared" si="107"/>
        <v>07/29</v>
      </c>
      <c r="F1404" s="3">
        <f t="shared" si="108"/>
        <v>2020</v>
      </c>
      <c r="G1404" s="2">
        <v>10542.94</v>
      </c>
      <c r="H1404" s="2">
        <v>10402.09</v>
      </c>
      <c r="I1404" s="2">
        <v>10474.700000000001</v>
      </c>
      <c r="J1404" s="2">
        <v>10567.91</v>
      </c>
      <c r="K1404" s="2">
        <v>10464</v>
      </c>
      <c r="L1404" s="6" t="str">
        <f t="shared" si="109"/>
        <v>Up</v>
      </c>
    </row>
    <row r="1405" spans="2:12" x14ac:dyDescent="0.25">
      <c r="B1405" s="1">
        <v>44042</v>
      </c>
      <c r="C1405" s="3">
        <f t="shared" si="105"/>
        <v>7</v>
      </c>
      <c r="D1405" s="3">
        <f t="shared" si="106"/>
        <v>30</v>
      </c>
      <c r="E1405" s="3" t="str">
        <f t="shared" si="107"/>
        <v>07/30</v>
      </c>
      <c r="F1405" s="3">
        <f t="shared" si="108"/>
        <v>2020</v>
      </c>
      <c r="G1405" s="2">
        <v>10587.81</v>
      </c>
      <c r="H1405" s="2">
        <v>10542.94</v>
      </c>
      <c r="I1405" s="2">
        <v>10450.120000000001</v>
      </c>
      <c r="J1405" s="2">
        <v>10609.59</v>
      </c>
      <c r="K1405" s="2">
        <v>10412.09</v>
      </c>
      <c r="L1405" s="6" t="str">
        <f t="shared" si="109"/>
        <v>Up</v>
      </c>
    </row>
    <row r="1406" spans="2:12" x14ac:dyDescent="0.25">
      <c r="B1406" s="1">
        <v>44043</v>
      </c>
      <c r="C1406" s="3">
        <f t="shared" si="105"/>
        <v>7</v>
      </c>
      <c r="D1406" s="3">
        <f t="shared" si="106"/>
        <v>31</v>
      </c>
      <c r="E1406" s="3" t="str">
        <f t="shared" si="107"/>
        <v>07/31</v>
      </c>
      <c r="F1406" s="3">
        <f t="shared" si="108"/>
        <v>2020</v>
      </c>
      <c r="G1406" s="2">
        <v>10745.27</v>
      </c>
      <c r="H1406" s="2">
        <v>10587.81</v>
      </c>
      <c r="I1406" s="2">
        <v>10741.47</v>
      </c>
      <c r="J1406" s="2">
        <v>10747.8</v>
      </c>
      <c r="K1406" s="2">
        <v>10557.7</v>
      </c>
      <c r="L1406" s="6" t="str">
        <f t="shared" si="109"/>
        <v>Up</v>
      </c>
    </row>
    <row r="1407" spans="2:12" x14ac:dyDescent="0.25">
      <c r="B1407" s="1">
        <v>44046</v>
      </c>
      <c r="C1407" s="3">
        <f t="shared" si="105"/>
        <v>8</v>
      </c>
      <c r="D1407" s="3">
        <f t="shared" si="106"/>
        <v>3</v>
      </c>
      <c r="E1407" s="3" t="str">
        <f t="shared" si="107"/>
        <v>08/03</v>
      </c>
      <c r="F1407" s="3">
        <f t="shared" si="108"/>
        <v>2020</v>
      </c>
      <c r="G1407" s="2">
        <v>10902.8</v>
      </c>
      <c r="H1407" s="2">
        <v>10745.27</v>
      </c>
      <c r="I1407" s="2">
        <v>10848.64</v>
      </c>
      <c r="J1407" s="2">
        <v>10927.56</v>
      </c>
      <c r="K1407" s="2">
        <v>10831.15</v>
      </c>
      <c r="L1407" s="6" t="str">
        <f t="shared" si="109"/>
        <v>Up</v>
      </c>
    </row>
    <row r="1408" spans="2:12" x14ac:dyDescent="0.25">
      <c r="B1408" s="1">
        <v>44047</v>
      </c>
      <c r="C1408" s="3">
        <f t="shared" si="105"/>
        <v>8</v>
      </c>
      <c r="D1408" s="3">
        <f t="shared" si="106"/>
        <v>4</v>
      </c>
      <c r="E1408" s="3" t="str">
        <f t="shared" si="107"/>
        <v>08/04</v>
      </c>
      <c r="F1408" s="3">
        <f t="shared" si="108"/>
        <v>2020</v>
      </c>
      <c r="G1408" s="2">
        <v>10941.17</v>
      </c>
      <c r="H1408" s="2">
        <v>10902.8</v>
      </c>
      <c r="I1408" s="2">
        <v>10916.9</v>
      </c>
      <c r="J1408" s="2">
        <v>10941.91</v>
      </c>
      <c r="K1408" s="2">
        <v>10852.9</v>
      </c>
      <c r="L1408" s="6" t="str">
        <f t="shared" si="109"/>
        <v>Up</v>
      </c>
    </row>
    <row r="1409" spans="2:12" x14ac:dyDescent="0.25">
      <c r="B1409" s="1">
        <v>44048</v>
      </c>
      <c r="C1409" s="3">
        <f t="shared" si="105"/>
        <v>8</v>
      </c>
      <c r="D1409" s="3">
        <f t="shared" si="106"/>
        <v>5</v>
      </c>
      <c r="E1409" s="3" t="str">
        <f t="shared" si="107"/>
        <v>08/05</v>
      </c>
      <c r="F1409" s="3">
        <f t="shared" si="108"/>
        <v>2020</v>
      </c>
      <c r="G1409" s="2">
        <v>10998.4</v>
      </c>
      <c r="H1409" s="2">
        <v>10941.17</v>
      </c>
      <c r="I1409" s="2">
        <v>10967.87</v>
      </c>
      <c r="J1409" s="2">
        <v>11002.11</v>
      </c>
      <c r="K1409" s="2">
        <v>10943.72</v>
      </c>
      <c r="L1409" s="6" t="str">
        <f t="shared" si="109"/>
        <v>Up</v>
      </c>
    </row>
    <row r="1410" spans="2:12" x14ac:dyDescent="0.25">
      <c r="B1410" s="1">
        <v>44049</v>
      </c>
      <c r="C1410" s="3">
        <f t="shared" ref="C1410:C1473" si="110">MONTH(B1410)</f>
        <v>8</v>
      </c>
      <c r="D1410" s="3">
        <f t="shared" ref="D1410:D1473" si="111">DAY(B1410)</f>
        <v>6</v>
      </c>
      <c r="E1410" s="3" t="str">
        <f t="shared" ref="E1410:E1473" si="112">TEXT(C1410,"00")&amp;"/"&amp;TEXT(D1410,"00")</f>
        <v>08/06</v>
      </c>
      <c r="F1410" s="3">
        <f t="shared" ref="F1410:F1473" si="113">YEAR(B1410)</f>
        <v>2020</v>
      </c>
      <c r="G1410" s="2">
        <v>11108.07</v>
      </c>
      <c r="H1410" s="2">
        <v>10998.4</v>
      </c>
      <c r="I1410" s="2">
        <v>10989.98</v>
      </c>
      <c r="J1410" s="2">
        <v>11121.19</v>
      </c>
      <c r="K1410" s="2">
        <v>10963.41</v>
      </c>
      <c r="L1410" s="6" t="str">
        <f t="shared" ref="L1410:L1473" si="114">IF(G1410&gt;H1410,"Up","Down")</f>
        <v>Up</v>
      </c>
    </row>
    <row r="1411" spans="2:12" x14ac:dyDescent="0.25">
      <c r="B1411" s="1">
        <v>44050</v>
      </c>
      <c r="C1411" s="3">
        <f t="shared" si="110"/>
        <v>8</v>
      </c>
      <c r="D1411" s="3">
        <f t="shared" si="111"/>
        <v>7</v>
      </c>
      <c r="E1411" s="3" t="str">
        <f t="shared" si="112"/>
        <v>08/07</v>
      </c>
      <c r="F1411" s="3">
        <f t="shared" si="113"/>
        <v>2020</v>
      </c>
      <c r="G1411" s="2">
        <v>11010.98</v>
      </c>
      <c r="H1411" s="2">
        <v>11108.07</v>
      </c>
      <c r="I1411" s="2">
        <v>11072.53</v>
      </c>
      <c r="J1411" s="2">
        <v>11126.04</v>
      </c>
      <c r="K1411" s="2">
        <v>10920.37</v>
      </c>
      <c r="L1411" s="6" t="str">
        <f t="shared" si="114"/>
        <v>Down</v>
      </c>
    </row>
    <row r="1412" spans="2:12" x14ac:dyDescent="0.25">
      <c r="B1412" s="1">
        <v>44053</v>
      </c>
      <c r="C1412" s="3">
        <f t="shared" si="110"/>
        <v>8</v>
      </c>
      <c r="D1412" s="3">
        <f t="shared" si="111"/>
        <v>10</v>
      </c>
      <c r="E1412" s="3" t="str">
        <f t="shared" si="112"/>
        <v>08/10</v>
      </c>
      <c r="F1412" s="3">
        <f t="shared" si="113"/>
        <v>2020</v>
      </c>
      <c r="G1412" s="2">
        <v>10968.36</v>
      </c>
      <c r="H1412" s="2">
        <v>11010.98</v>
      </c>
      <c r="I1412" s="2">
        <v>11033.72</v>
      </c>
      <c r="J1412" s="2">
        <v>11040.24</v>
      </c>
      <c r="K1412" s="2">
        <v>10849.46</v>
      </c>
      <c r="L1412" s="6" t="str">
        <f t="shared" si="114"/>
        <v>Down</v>
      </c>
    </row>
    <row r="1413" spans="2:12" x14ac:dyDescent="0.25">
      <c r="B1413" s="1">
        <v>44054</v>
      </c>
      <c r="C1413" s="3">
        <f t="shared" si="110"/>
        <v>8</v>
      </c>
      <c r="D1413" s="3">
        <f t="shared" si="111"/>
        <v>11</v>
      </c>
      <c r="E1413" s="3" t="str">
        <f t="shared" si="112"/>
        <v>08/11</v>
      </c>
      <c r="F1413" s="3">
        <f t="shared" si="113"/>
        <v>2020</v>
      </c>
      <c r="G1413" s="2">
        <v>10782.82</v>
      </c>
      <c r="H1413" s="2">
        <v>10968.36</v>
      </c>
      <c r="I1413" s="2">
        <v>10942.66</v>
      </c>
      <c r="J1413" s="2">
        <v>10989.42</v>
      </c>
      <c r="K1413" s="2">
        <v>10762.71</v>
      </c>
      <c r="L1413" s="6" t="str">
        <f t="shared" si="114"/>
        <v>Down</v>
      </c>
    </row>
    <row r="1414" spans="2:12" x14ac:dyDescent="0.25">
      <c r="B1414" s="1">
        <v>44055</v>
      </c>
      <c r="C1414" s="3">
        <f t="shared" si="110"/>
        <v>8</v>
      </c>
      <c r="D1414" s="3">
        <f t="shared" si="111"/>
        <v>12</v>
      </c>
      <c r="E1414" s="3" t="str">
        <f t="shared" si="112"/>
        <v>08/12</v>
      </c>
      <c r="F1414" s="3">
        <f t="shared" si="113"/>
        <v>2020</v>
      </c>
      <c r="G1414" s="2">
        <v>11012.24</v>
      </c>
      <c r="H1414" s="2">
        <v>10782.82</v>
      </c>
      <c r="I1414" s="2">
        <v>10878.12</v>
      </c>
      <c r="J1414" s="2">
        <v>11036.72</v>
      </c>
      <c r="K1414" s="2">
        <v>10877.16</v>
      </c>
      <c r="L1414" s="6" t="str">
        <f t="shared" si="114"/>
        <v>Up</v>
      </c>
    </row>
    <row r="1415" spans="2:12" x14ac:dyDescent="0.25">
      <c r="B1415" s="1">
        <v>44056</v>
      </c>
      <c r="C1415" s="3">
        <f t="shared" si="110"/>
        <v>8</v>
      </c>
      <c r="D1415" s="3">
        <f t="shared" si="111"/>
        <v>13</v>
      </c>
      <c r="E1415" s="3" t="str">
        <f t="shared" si="112"/>
        <v>08/13</v>
      </c>
      <c r="F1415" s="3">
        <f t="shared" si="113"/>
        <v>2020</v>
      </c>
      <c r="G1415" s="2">
        <v>11042.5</v>
      </c>
      <c r="H1415" s="2">
        <v>11012.24</v>
      </c>
      <c r="I1415" s="2">
        <v>11026.86</v>
      </c>
      <c r="J1415" s="2">
        <v>11124.85</v>
      </c>
      <c r="K1415" s="2">
        <v>11007.5</v>
      </c>
      <c r="L1415" s="6" t="str">
        <f t="shared" si="114"/>
        <v>Up</v>
      </c>
    </row>
    <row r="1416" spans="2:12" x14ac:dyDescent="0.25">
      <c r="B1416" s="1">
        <v>44057</v>
      </c>
      <c r="C1416" s="3">
        <f t="shared" si="110"/>
        <v>8</v>
      </c>
      <c r="D1416" s="3">
        <f t="shared" si="111"/>
        <v>14</v>
      </c>
      <c r="E1416" s="3" t="str">
        <f t="shared" si="112"/>
        <v>08/14</v>
      </c>
      <c r="F1416" s="3">
        <f t="shared" si="113"/>
        <v>2020</v>
      </c>
      <c r="G1416" s="2">
        <v>11019.3</v>
      </c>
      <c r="H1416" s="2">
        <v>11042.5</v>
      </c>
      <c r="I1416" s="2">
        <v>11042.24</v>
      </c>
      <c r="J1416" s="2">
        <v>11058.44</v>
      </c>
      <c r="K1416" s="2">
        <v>10972.06</v>
      </c>
      <c r="L1416" s="6" t="str">
        <f t="shared" si="114"/>
        <v>Down</v>
      </c>
    </row>
    <row r="1417" spans="2:12" x14ac:dyDescent="0.25">
      <c r="B1417" s="1">
        <v>44060</v>
      </c>
      <c r="C1417" s="3">
        <f t="shared" si="110"/>
        <v>8</v>
      </c>
      <c r="D1417" s="3">
        <f t="shared" si="111"/>
        <v>17</v>
      </c>
      <c r="E1417" s="3" t="str">
        <f t="shared" si="112"/>
        <v>08/17</v>
      </c>
      <c r="F1417" s="3">
        <f t="shared" si="113"/>
        <v>2020</v>
      </c>
      <c r="G1417" s="2">
        <v>11129.73</v>
      </c>
      <c r="H1417" s="2">
        <v>11019.3</v>
      </c>
      <c r="I1417" s="2">
        <v>11083.24</v>
      </c>
      <c r="J1417" s="2">
        <v>11144.53</v>
      </c>
      <c r="K1417" s="2">
        <v>11080.3</v>
      </c>
      <c r="L1417" s="6" t="str">
        <f t="shared" si="114"/>
        <v>Up</v>
      </c>
    </row>
    <row r="1418" spans="2:12" x14ac:dyDescent="0.25">
      <c r="B1418" s="1">
        <v>44061</v>
      </c>
      <c r="C1418" s="3">
        <f t="shared" si="110"/>
        <v>8</v>
      </c>
      <c r="D1418" s="3">
        <f t="shared" si="111"/>
        <v>18</v>
      </c>
      <c r="E1418" s="3" t="str">
        <f t="shared" si="112"/>
        <v>08/18</v>
      </c>
      <c r="F1418" s="3">
        <f t="shared" si="113"/>
        <v>2020</v>
      </c>
      <c r="G1418" s="2">
        <v>11210.84</v>
      </c>
      <c r="H1418" s="2">
        <v>11129.73</v>
      </c>
      <c r="I1418" s="2">
        <v>11170.75</v>
      </c>
      <c r="J1418" s="2">
        <v>11230.61</v>
      </c>
      <c r="K1418" s="2">
        <v>11103.83</v>
      </c>
      <c r="L1418" s="6" t="str">
        <f t="shared" si="114"/>
        <v>Up</v>
      </c>
    </row>
    <row r="1419" spans="2:12" x14ac:dyDescent="0.25">
      <c r="B1419" s="1">
        <v>44062</v>
      </c>
      <c r="C1419" s="3">
        <f t="shared" si="110"/>
        <v>8</v>
      </c>
      <c r="D1419" s="3">
        <f t="shared" si="111"/>
        <v>19</v>
      </c>
      <c r="E1419" s="3" t="str">
        <f t="shared" si="112"/>
        <v>08/19</v>
      </c>
      <c r="F1419" s="3">
        <f t="shared" si="113"/>
        <v>2020</v>
      </c>
      <c r="G1419" s="2">
        <v>11146.46</v>
      </c>
      <c r="H1419" s="2">
        <v>11210.84</v>
      </c>
      <c r="I1419" s="2">
        <v>11214.8</v>
      </c>
      <c r="J1419" s="2">
        <v>11257.42</v>
      </c>
      <c r="K1419" s="2">
        <v>11132.1</v>
      </c>
      <c r="L1419" s="6" t="str">
        <f t="shared" si="114"/>
        <v>Down</v>
      </c>
    </row>
    <row r="1420" spans="2:12" x14ac:dyDescent="0.25">
      <c r="B1420" s="1">
        <v>44063</v>
      </c>
      <c r="C1420" s="3">
        <f t="shared" si="110"/>
        <v>8</v>
      </c>
      <c r="D1420" s="3">
        <f t="shared" si="111"/>
        <v>20</v>
      </c>
      <c r="E1420" s="3" t="str">
        <f t="shared" si="112"/>
        <v>08/20</v>
      </c>
      <c r="F1420" s="3">
        <f t="shared" si="113"/>
        <v>2020</v>
      </c>
      <c r="G1420" s="2">
        <v>11264.95</v>
      </c>
      <c r="H1420" s="2">
        <v>11146.46</v>
      </c>
      <c r="I1420" s="2">
        <v>11096.4</v>
      </c>
      <c r="J1420" s="2">
        <v>11283.62</v>
      </c>
      <c r="K1420" s="2">
        <v>11090.03</v>
      </c>
      <c r="L1420" s="6" t="str">
        <f t="shared" si="114"/>
        <v>Up</v>
      </c>
    </row>
    <row r="1421" spans="2:12" x14ac:dyDescent="0.25">
      <c r="B1421" s="1">
        <v>44064</v>
      </c>
      <c r="C1421" s="3">
        <f t="shared" si="110"/>
        <v>8</v>
      </c>
      <c r="D1421" s="3">
        <f t="shared" si="111"/>
        <v>21</v>
      </c>
      <c r="E1421" s="3" t="str">
        <f t="shared" si="112"/>
        <v>08/21</v>
      </c>
      <c r="F1421" s="3">
        <f t="shared" si="113"/>
        <v>2020</v>
      </c>
      <c r="G1421" s="2">
        <v>11311.8</v>
      </c>
      <c r="H1421" s="2">
        <v>11264.95</v>
      </c>
      <c r="I1421" s="2">
        <v>11258.44</v>
      </c>
      <c r="J1421" s="2">
        <v>11326.21</v>
      </c>
      <c r="K1421" s="2">
        <v>11245.44</v>
      </c>
      <c r="L1421" s="6" t="str">
        <f t="shared" si="114"/>
        <v>Up</v>
      </c>
    </row>
    <row r="1422" spans="2:12" x14ac:dyDescent="0.25">
      <c r="B1422" s="1">
        <v>44067</v>
      </c>
      <c r="C1422" s="3">
        <f t="shared" si="110"/>
        <v>8</v>
      </c>
      <c r="D1422" s="3">
        <f t="shared" si="111"/>
        <v>24</v>
      </c>
      <c r="E1422" s="3" t="str">
        <f t="shared" si="112"/>
        <v>08/24</v>
      </c>
      <c r="F1422" s="3">
        <f t="shared" si="113"/>
        <v>2020</v>
      </c>
      <c r="G1422" s="2">
        <v>11379.72</v>
      </c>
      <c r="H1422" s="2">
        <v>11311.8</v>
      </c>
      <c r="I1422" s="2">
        <v>11449.25</v>
      </c>
      <c r="J1422" s="2">
        <v>11462.05</v>
      </c>
      <c r="K1422" s="2">
        <v>11297.53</v>
      </c>
      <c r="L1422" s="6" t="str">
        <f t="shared" si="114"/>
        <v>Up</v>
      </c>
    </row>
    <row r="1423" spans="2:12" x14ac:dyDescent="0.25">
      <c r="B1423" s="1">
        <v>44068</v>
      </c>
      <c r="C1423" s="3">
        <f t="shared" si="110"/>
        <v>8</v>
      </c>
      <c r="D1423" s="3">
        <f t="shared" si="111"/>
        <v>25</v>
      </c>
      <c r="E1423" s="3" t="str">
        <f t="shared" si="112"/>
        <v>08/25</v>
      </c>
      <c r="F1423" s="3">
        <f t="shared" si="113"/>
        <v>2020</v>
      </c>
      <c r="G1423" s="2">
        <v>11466.47</v>
      </c>
      <c r="H1423" s="2">
        <v>11379.72</v>
      </c>
      <c r="I1423" s="2">
        <v>11370.23</v>
      </c>
      <c r="J1423" s="2">
        <v>11468.26</v>
      </c>
      <c r="K1423" s="2">
        <v>11343.04</v>
      </c>
      <c r="L1423" s="6" t="str">
        <f t="shared" si="114"/>
        <v>Up</v>
      </c>
    </row>
    <row r="1424" spans="2:12" x14ac:dyDescent="0.25">
      <c r="B1424" s="1">
        <v>44069</v>
      </c>
      <c r="C1424" s="3">
        <f t="shared" si="110"/>
        <v>8</v>
      </c>
      <c r="D1424" s="3">
        <f t="shared" si="111"/>
        <v>26</v>
      </c>
      <c r="E1424" s="3" t="str">
        <f t="shared" si="112"/>
        <v>08/26</v>
      </c>
      <c r="F1424" s="3">
        <f t="shared" si="113"/>
        <v>2020</v>
      </c>
      <c r="G1424" s="2">
        <v>11665.06</v>
      </c>
      <c r="H1424" s="2">
        <v>11466.47</v>
      </c>
      <c r="I1424" s="2">
        <v>11516.62</v>
      </c>
      <c r="J1424" s="2">
        <v>11672.05</v>
      </c>
      <c r="K1424" s="2">
        <v>11507.46</v>
      </c>
      <c r="L1424" s="6" t="str">
        <f t="shared" si="114"/>
        <v>Up</v>
      </c>
    </row>
    <row r="1425" spans="1:12" x14ac:dyDescent="0.25">
      <c r="B1425" s="1">
        <v>44070</v>
      </c>
      <c r="C1425" s="3">
        <f t="shared" si="110"/>
        <v>8</v>
      </c>
      <c r="D1425" s="3">
        <f t="shared" si="111"/>
        <v>27</v>
      </c>
      <c r="E1425" s="3" t="str">
        <f t="shared" si="112"/>
        <v>08/27</v>
      </c>
      <c r="F1425" s="3">
        <f t="shared" si="113"/>
        <v>2020</v>
      </c>
      <c r="G1425" s="2">
        <v>11625.34</v>
      </c>
      <c r="H1425" s="2">
        <v>11665.06</v>
      </c>
      <c r="I1425" s="2">
        <v>11688.19</v>
      </c>
      <c r="J1425" s="2">
        <v>11730.01</v>
      </c>
      <c r="K1425" s="2">
        <v>11551.01</v>
      </c>
      <c r="L1425" s="6" t="str">
        <f t="shared" si="114"/>
        <v>Down</v>
      </c>
    </row>
    <row r="1426" spans="1:12" x14ac:dyDescent="0.25">
      <c r="B1426" s="1">
        <v>44071</v>
      </c>
      <c r="C1426" s="3">
        <f t="shared" si="110"/>
        <v>8</v>
      </c>
      <c r="D1426" s="3">
        <f t="shared" si="111"/>
        <v>28</v>
      </c>
      <c r="E1426" s="3" t="str">
        <f t="shared" si="112"/>
        <v>08/28</v>
      </c>
      <c r="F1426" s="3">
        <f t="shared" si="113"/>
        <v>2020</v>
      </c>
      <c r="G1426" s="2">
        <v>11695.63</v>
      </c>
      <c r="H1426" s="2">
        <v>11625.34</v>
      </c>
      <c r="I1426" s="2">
        <v>11689.28</v>
      </c>
      <c r="J1426" s="2">
        <v>11708.77</v>
      </c>
      <c r="K1426" s="2">
        <v>11634.77</v>
      </c>
      <c r="L1426" s="6" t="str">
        <f t="shared" si="114"/>
        <v>Up</v>
      </c>
    </row>
    <row r="1427" spans="1:12" x14ac:dyDescent="0.25">
      <c r="B1427" s="1">
        <v>44074</v>
      </c>
      <c r="C1427" s="3">
        <f t="shared" si="110"/>
        <v>8</v>
      </c>
      <c r="D1427" s="3">
        <f t="shared" si="111"/>
        <v>31</v>
      </c>
      <c r="E1427" s="3" t="str">
        <f t="shared" si="112"/>
        <v>08/31</v>
      </c>
      <c r="F1427" s="3">
        <f t="shared" si="113"/>
        <v>2020</v>
      </c>
      <c r="G1427" s="2">
        <v>11775.46</v>
      </c>
      <c r="H1427" s="2">
        <v>11695.63</v>
      </c>
      <c r="I1427" s="2">
        <v>11718.81</v>
      </c>
      <c r="J1427" s="2">
        <v>11829.84</v>
      </c>
      <c r="K1427" s="2">
        <v>11697.41</v>
      </c>
      <c r="L1427" s="6" t="str">
        <f t="shared" si="114"/>
        <v>Up</v>
      </c>
    </row>
    <row r="1428" spans="1:12" x14ac:dyDescent="0.25">
      <c r="B1428" s="1">
        <v>44075</v>
      </c>
      <c r="C1428" s="3">
        <f t="shared" si="110"/>
        <v>9</v>
      </c>
      <c r="D1428" s="3">
        <f t="shared" si="111"/>
        <v>1</v>
      </c>
      <c r="E1428" s="3" t="str">
        <f t="shared" si="112"/>
        <v>09/01</v>
      </c>
      <c r="F1428" s="3">
        <f t="shared" si="113"/>
        <v>2020</v>
      </c>
      <c r="G1428" s="2">
        <v>11939.67</v>
      </c>
      <c r="H1428" s="2">
        <v>11775.46</v>
      </c>
      <c r="I1428" s="2">
        <v>11850.96</v>
      </c>
      <c r="J1428" s="2">
        <v>11945.72</v>
      </c>
      <c r="K1428" s="2">
        <v>11794.78</v>
      </c>
      <c r="L1428" s="6" t="str">
        <f t="shared" si="114"/>
        <v>Up</v>
      </c>
    </row>
    <row r="1429" spans="1:12" x14ac:dyDescent="0.25">
      <c r="B1429" s="1">
        <v>44076</v>
      </c>
      <c r="C1429" s="3">
        <f t="shared" si="110"/>
        <v>9</v>
      </c>
      <c r="D1429" s="3">
        <f t="shared" si="111"/>
        <v>2</v>
      </c>
      <c r="E1429" s="3" t="str">
        <f t="shared" si="112"/>
        <v>09/02</v>
      </c>
      <c r="F1429" s="3">
        <f t="shared" si="113"/>
        <v>2020</v>
      </c>
      <c r="G1429" s="2">
        <v>12056.44</v>
      </c>
      <c r="H1429" s="2">
        <v>11939.67</v>
      </c>
      <c r="I1429" s="2">
        <v>12047.26</v>
      </c>
      <c r="J1429" s="2">
        <v>12074.06</v>
      </c>
      <c r="K1429" s="2">
        <v>11836.18</v>
      </c>
      <c r="L1429" s="6" t="str">
        <f t="shared" si="114"/>
        <v>Up</v>
      </c>
    </row>
    <row r="1430" spans="1:12" x14ac:dyDescent="0.25">
      <c r="B1430" s="1">
        <v>44077</v>
      </c>
      <c r="C1430" s="3">
        <f t="shared" si="110"/>
        <v>9</v>
      </c>
      <c r="D1430" s="3">
        <f t="shared" si="111"/>
        <v>3</v>
      </c>
      <c r="E1430" s="3" t="str">
        <f t="shared" si="112"/>
        <v>09/03</v>
      </c>
      <c r="F1430" s="3">
        <f t="shared" si="113"/>
        <v>2020</v>
      </c>
      <c r="G1430" s="2">
        <v>11458.1</v>
      </c>
      <c r="H1430" s="2">
        <v>12056.44</v>
      </c>
      <c r="I1430" s="2">
        <v>11861.9</v>
      </c>
      <c r="J1430" s="2">
        <v>11894.4</v>
      </c>
      <c r="K1430" s="2">
        <v>11361.36</v>
      </c>
      <c r="L1430" s="6" t="str">
        <f t="shared" si="114"/>
        <v>Down</v>
      </c>
    </row>
    <row r="1431" spans="1:12" x14ac:dyDescent="0.25">
      <c r="A1431" t="s">
        <v>23</v>
      </c>
      <c r="B1431" s="1">
        <v>44078</v>
      </c>
      <c r="C1431" s="3">
        <f t="shared" si="110"/>
        <v>9</v>
      </c>
      <c r="D1431" s="3">
        <f t="shared" si="111"/>
        <v>4</v>
      </c>
      <c r="E1431" s="3" t="str">
        <f t="shared" si="112"/>
        <v>09/04</v>
      </c>
      <c r="F1431" s="3">
        <f t="shared" si="113"/>
        <v>2020</v>
      </c>
      <c r="G1431" s="2">
        <v>11313.13</v>
      </c>
      <c r="H1431" s="2">
        <v>11458.1</v>
      </c>
      <c r="I1431" s="2">
        <v>11396.24</v>
      </c>
      <c r="J1431" s="2">
        <v>11531.18</v>
      </c>
      <c r="K1431" s="2">
        <v>10875.87</v>
      </c>
      <c r="L1431" s="6" t="str">
        <f t="shared" si="114"/>
        <v>Down</v>
      </c>
    </row>
    <row r="1432" spans="1:12" x14ac:dyDescent="0.25">
      <c r="B1432" s="1">
        <v>44082</v>
      </c>
      <c r="C1432" s="3">
        <f t="shared" si="110"/>
        <v>9</v>
      </c>
      <c r="D1432" s="3">
        <f t="shared" si="111"/>
        <v>8</v>
      </c>
      <c r="E1432" s="3" t="str">
        <f t="shared" si="112"/>
        <v>09/08</v>
      </c>
      <c r="F1432" s="3">
        <f t="shared" si="113"/>
        <v>2020</v>
      </c>
      <c r="G1432" s="2">
        <v>10847.69</v>
      </c>
      <c r="H1432" s="2">
        <v>11313.13</v>
      </c>
      <c r="I1432" s="2">
        <v>10900.69</v>
      </c>
      <c r="J1432" s="2">
        <v>11131.5</v>
      </c>
      <c r="K1432" s="2">
        <v>10837.2</v>
      </c>
      <c r="L1432" s="6" t="str">
        <f t="shared" si="114"/>
        <v>Down</v>
      </c>
    </row>
    <row r="1433" spans="1:12" x14ac:dyDescent="0.25">
      <c r="B1433" s="1">
        <v>44083</v>
      </c>
      <c r="C1433" s="3">
        <f t="shared" si="110"/>
        <v>9</v>
      </c>
      <c r="D1433" s="3">
        <f t="shared" si="111"/>
        <v>9</v>
      </c>
      <c r="E1433" s="3" t="str">
        <f t="shared" si="112"/>
        <v>09/09</v>
      </c>
      <c r="F1433" s="3">
        <f t="shared" si="113"/>
        <v>2020</v>
      </c>
      <c r="G1433" s="2">
        <v>11141.56</v>
      </c>
      <c r="H1433" s="2">
        <v>10847.69</v>
      </c>
      <c r="I1433" s="2">
        <v>11064.76</v>
      </c>
      <c r="J1433" s="2">
        <v>11217.69</v>
      </c>
      <c r="K1433" s="2">
        <v>10970.45</v>
      </c>
      <c r="L1433" s="6" t="str">
        <f t="shared" si="114"/>
        <v>Up</v>
      </c>
    </row>
    <row r="1434" spans="1:12" x14ac:dyDescent="0.25">
      <c r="B1434" s="1">
        <v>44084</v>
      </c>
      <c r="C1434" s="3">
        <f t="shared" si="110"/>
        <v>9</v>
      </c>
      <c r="D1434" s="3">
        <f t="shared" si="111"/>
        <v>10</v>
      </c>
      <c r="E1434" s="3" t="str">
        <f t="shared" si="112"/>
        <v>09/10</v>
      </c>
      <c r="F1434" s="3">
        <f t="shared" si="113"/>
        <v>2020</v>
      </c>
      <c r="G1434" s="2">
        <v>10919.59</v>
      </c>
      <c r="H1434" s="2">
        <v>11141.56</v>
      </c>
      <c r="I1434" s="2">
        <v>11235.53</v>
      </c>
      <c r="J1434" s="2">
        <v>11299.53</v>
      </c>
      <c r="K1434" s="2">
        <v>10875.02</v>
      </c>
      <c r="L1434" s="6" t="str">
        <f t="shared" si="114"/>
        <v>Down</v>
      </c>
    </row>
    <row r="1435" spans="1:12" x14ac:dyDescent="0.25">
      <c r="B1435" s="1">
        <v>44085</v>
      </c>
      <c r="C1435" s="3">
        <f t="shared" si="110"/>
        <v>9</v>
      </c>
      <c r="D1435" s="3">
        <f t="shared" si="111"/>
        <v>11</v>
      </c>
      <c r="E1435" s="3" t="str">
        <f t="shared" si="112"/>
        <v>09/11</v>
      </c>
      <c r="F1435" s="3">
        <f t="shared" si="113"/>
        <v>2020</v>
      </c>
      <c r="G1435" s="2">
        <v>10853.55</v>
      </c>
      <c r="H1435" s="2">
        <v>10919.59</v>
      </c>
      <c r="I1435" s="2">
        <v>11010.07</v>
      </c>
      <c r="J1435" s="2">
        <v>11033.04</v>
      </c>
      <c r="K1435" s="2">
        <v>10728.03</v>
      </c>
      <c r="L1435" s="6" t="str">
        <f t="shared" si="114"/>
        <v>Down</v>
      </c>
    </row>
    <row r="1436" spans="1:12" x14ac:dyDescent="0.25">
      <c r="B1436" s="1">
        <v>44088</v>
      </c>
      <c r="C1436" s="3">
        <f t="shared" si="110"/>
        <v>9</v>
      </c>
      <c r="D1436" s="3">
        <f t="shared" si="111"/>
        <v>14</v>
      </c>
      <c r="E1436" s="3" t="str">
        <f t="shared" si="112"/>
        <v>09/14</v>
      </c>
      <c r="F1436" s="3">
        <f t="shared" si="113"/>
        <v>2020</v>
      </c>
      <c r="G1436" s="2">
        <v>11056.65</v>
      </c>
      <c r="H1436" s="2">
        <v>10853.55</v>
      </c>
      <c r="I1436" s="2">
        <v>11010.14</v>
      </c>
      <c r="J1436" s="2">
        <v>11118.29</v>
      </c>
      <c r="K1436" s="2">
        <v>10982.26</v>
      </c>
      <c r="L1436" s="6" t="str">
        <f t="shared" si="114"/>
        <v>Up</v>
      </c>
    </row>
    <row r="1437" spans="1:12" x14ac:dyDescent="0.25">
      <c r="B1437" s="1">
        <v>44089</v>
      </c>
      <c r="C1437" s="3">
        <f t="shared" si="110"/>
        <v>9</v>
      </c>
      <c r="D1437" s="3">
        <f t="shared" si="111"/>
        <v>15</v>
      </c>
      <c r="E1437" s="3" t="str">
        <f t="shared" si="112"/>
        <v>09/15</v>
      </c>
      <c r="F1437" s="3">
        <f t="shared" si="113"/>
        <v>2020</v>
      </c>
      <c r="G1437" s="2">
        <v>11190.32</v>
      </c>
      <c r="H1437" s="2">
        <v>11056.65</v>
      </c>
      <c r="I1437" s="2">
        <v>11201.25</v>
      </c>
      <c r="J1437" s="2">
        <v>11244.46</v>
      </c>
      <c r="K1437" s="2">
        <v>11127.98</v>
      </c>
      <c r="L1437" s="6" t="str">
        <f t="shared" si="114"/>
        <v>Up</v>
      </c>
    </row>
    <row r="1438" spans="1:12" x14ac:dyDescent="0.25">
      <c r="B1438" s="1">
        <v>44090</v>
      </c>
      <c r="C1438" s="3">
        <f t="shared" si="110"/>
        <v>9</v>
      </c>
      <c r="D1438" s="3">
        <f t="shared" si="111"/>
        <v>16</v>
      </c>
      <c r="E1438" s="3" t="str">
        <f t="shared" si="112"/>
        <v>09/16</v>
      </c>
      <c r="F1438" s="3">
        <f t="shared" si="113"/>
        <v>2020</v>
      </c>
      <c r="G1438" s="2">
        <v>11050.47</v>
      </c>
      <c r="H1438" s="2">
        <v>11190.32</v>
      </c>
      <c r="I1438" s="2">
        <v>11222.08</v>
      </c>
      <c r="J1438" s="2">
        <v>11245.42</v>
      </c>
      <c r="K1438" s="2">
        <v>11046.43</v>
      </c>
      <c r="L1438" s="6" t="str">
        <f t="shared" si="114"/>
        <v>Down</v>
      </c>
    </row>
    <row r="1439" spans="1:12" x14ac:dyDescent="0.25">
      <c r="B1439" s="1">
        <v>44091</v>
      </c>
      <c r="C1439" s="3">
        <f t="shared" si="110"/>
        <v>9</v>
      </c>
      <c r="D1439" s="3">
        <f t="shared" si="111"/>
        <v>17</v>
      </c>
      <c r="E1439" s="3" t="str">
        <f t="shared" si="112"/>
        <v>09/17</v>
      </c>
      <c r="F1439" s="3">
        <f t="shared" si="113"/>
        <v>2020</v>
      </c>
      <c r="G1439" s="2">
        <v>10910.28</v>
      </c>
      <c r="H1439" s="2">
        <v>11050.47</v>
      </c>
      <c r="I1439" s="2">
        <v>10796.05</v>
      </c>
      <c r="J1439" s="2">
        <v>10974.45</v>
      </c>
      <c r="K1439" s="2">
        <v>10783.81</v>
      </c>
      <c r="L1439" s="6" t="str">
        <f t="shared" si="114"/>
        <v>Down</v>
      </c>
    </row>
    <row r="1440" spans="1:12" x14ac:dyDescent="0.25">
      <c r="B1440" s="1">
        <v>44092</v>
      </c>
      <c r="C1440" s="3">
        <f t="shared" si="110"/>
        <v>9</v>
      </c>
      <c r="D1440" s="3">
        <f t="shared" si="111"/>
        <v>18</v>
      </c>
      <c r="E1440" s="3" t="str">
        <f t="shared" si="112"/>
        <v>09/18</v>
      </c>
      <c r="F1440" s="3">
        <f t="shared" si="113"/>
        <v>2020</v>
      </c>
      <c r="G1440" s="2">
        <v>10793.28</v>
      </c>
      <c r="H1440" s="2">
        <v>10910.28</v>
      </c>
      <c r="I1440" s="2">
        <v>10973.45</v>
      </c>
      <c r="J1440" s="2">
        <v>10977.68</v>
      </c>
      <c r="K1440" s="2">
        <v>10639.95</v>
      </c>
      <c r="L1440" s="6" t="str">
        <f t="shared" si="114"/>
        <v>Down</v>
      </c>
    </row>
    <row r="1441" spans="2:12" x14ac:dyDescent="0.25">
      <c r="B1441" s="1">
        <v>44095</v>
      </c>
      <c r="C1441" s="3">
        <f t="shared" si="110"/>
        <v>9</v>
      </c>
      <c r="D1441" s="3">
        <f t="shared" si="111"/>
        <v>21</v>
      </c>
      <c r="E1441" s="3" t="str">
        <f t="shared" si="112"/>
        <v>09/21</v>
      </c>
      <c r="F1441" s="3">
        <f t="shared" si="113"/>
        <v>2020</v>
      </c>
      <c r="G1441" s="2">
        <v>10778.8</v>
      </c>
      <c r="H1441" s="2">
        <v>10793.28</v>
      </c>
      <c r="I1441" s="2">
        <v>10536.08</v>
      </c>
      <c r="J1441" s="2">
        <v>10782.74</v>
      </c>
      <c r="K1441" s="2">
        <v>10519.49</v>
      </c>
      <c r="L1441" s="6" t="str">
        <f t="shared" si="114"/>
        <v>Down</v>
      </c>
    </row>
    <row r="1442" spans="2:12" x14ac:dyDescent="0.25">
      <c r="B1442" s="1">
        <v>44096</v>
      </c>
      <c r="C1442" s="3">
        <f t="shared" si="110"/>
        <v>9</v>
      </c>
      <c r="D1442" s="3">
        <f t="shared" si="111"/>
        <v>22</v>
      </c>
      <c r="E1442" s="3" t="str">
        <f t="shared" si="112"/>
        <v>09/22</v>
      </c>
      <c r="F1442" s="3">
        <f t="shared" si="113"/>
        <v>2020</v>
      </c>
      <c r="G1442" s="2">
        <v>10963.64</v>
      </c>
      <c r="H1442" s="2">
        <v>10778.8</v>
      </c>
      <c r="I1442" s="2">
        <v>10873.3</v>
      </c>
      <c r="J1442" s="2">
        <v>10979.65</v>
      </c>
      <c r="K1442" s="2">
        <v>10737.52</v>
      </c>
      <c r="L1442" s="6" t="str">
        <f t="shared" si="114"/>
        <v>Up</v>
      </c>
    </row>
    <row r="1443" spans="2:12" x14ac:dyDescent="0.25">
      <c r="B1443" s="1">
        <v>44097</v>
      </c>
      <c r="C1443" s="3">
        <f t="shared" si="110"/>
        <v>9</v>
      </c>
      <c r="D1443" s="3">
        <f t="shared" si="111"/>
        <v>23</v>
      </c>
      <c r="E1443" s="3" t="str">
        <f t="shared" si="112"/>
        <v>09/23</v>
      </c>
      <c r="F1443" s="3">
        <f t="shared" si="113"/>
        <v>2020</v>
      </c>
      <c r="G1443" s="2">
        <v>10632.99</v>
      </c>
      <c r="H1443" s="2">
        <v>10963.64</v>
      </c>
      <c r="I1443" s="2">
        <v>10950.82</v>
      </c>
      <c r="J1443" s="2">
        <v>10962.03</v>
      </c>
      <c r="K1443" s="2">
        <v>10612.91</v>
      </c>
      <c r="L1443" s="6" t="str">
        <f t="shared" si="114"/>
        <v>Down</v>
      </c>
    </row>
    <row r="1444" spans="2:12" x14ac:dyDescent="0.25">
      <c r="B1444" s="1">
        <v>44098</v>
      </c>
      <c r="C1444" s="3">
        <f t="shared" si="110"/>
        <v>9</v>
      </c>
      <c r="D1444" s="3">
        <f t="shared" si="111"/>
        <v>24</v>
      </c>
      <c r="E1444" s="3" t="str">
        <f t="shared" si="112"/>
        <v>09/24</v>
      </c>
      <c r="F1444" s="3">
        <f t="shared" si="113"/>
        <v>2020</v>
      </c>
      <c r="G1444" s="2">
        <v>10672.27</v>
      </c>
      <c r="H1444" s="2">
        <v>10632.99</v>
      </c>
      <c r="I1444" s="2">
        <v>10551.02</v>
      </c>
      <c r="J1444" s="2">
        <v>10799.55</v>
      </c>
      <c r="K1444" s="2">
        <v>10520.22</v>
      </c>
      <c r="L1444" s="6" t="str">
        <f t="shared" si="114"/>
        <v>Up</v>
      </c>
    </row>
    <row r="1445" spans="2:12" x14ac:dyDescent="0.25">
      <c r="B1445" s="1">
        <v>44099</v>
      </c>
      <c r="C1445" s="3">
        <f t="shared" si="110"/>
        <v>9</v>
      </c>
      <c r="D1445" s="3">
        <f t="shared" si="111"/>
        <v>25</v>
      </c>
      <c r="E1445" s="3" t="str">
        <f t="shared" si="112"/>
        <v>09/25</v>
      </c>
      <c r="F1445" s="3">
        <f t="shared" si="113"/>
        <v>2020</v>
      </c>
      <c r="G1445" s="2">
        <v>10913.56</v>
      </c>
      <c r="H1445" s="2">
        <v>10672.27</v>
      </c>
      <c r="I1445" s="2">
        <v>10680.46</v>
      </c>
      <c r="J1445" s="2">
        <v>10939.55</v>
      </c>
      <c r="K1445" s="2">
        <v>10639.98</v>
      </c>
      <c r="L1445" s="6" t="str">
        <f t="shared" si="114"/>
        <v>Up</v>
      </c>
    </row>
    <row r="1446" spans="2:12" x14ac:dyDescent="0.25">
      <c r="B1446" s="1">
        <v>44102</v>
      </c>
      <c r="C1446" s="3">
        <f t="shared" si="110"/>
        <v>9</v>
      </c>
      <c r="D1446" s="3">
        <f t="shared" si="111"/>
        <v>28</v>
      </c>
      <c r="E1446" s="3" t="str">
        <f t="shared" si="112"/>
        <v>09/28</v>
      </c>
      <c r="F1446" s="3">
        <f t="shared" si="113"/>
        <v>2020</v>
      </c>
      <c r="G1446" s="2">
        <v>11117.52</v>
      </c>
      <c r="H1446" s="2">
        <v>10913.56</v>
      </c>
      <c r="I1446" s="2">
        <v>11084.38</v>
      </c>
      <c r="J1446" s="2">
        <v>11120.79</v>
      </c>
      <c r="K1446" s="2">
        <v>11019.14</v>
      </c>
      <c r="L1446" s="6" t="str">
        <f t="shared" si="114"/>
        <v>Up</v>
      </c>
    </row>
    <row r="1447" spans="2:12" x14ac:dyDescent="0.25">
      <c r="B1447" s="1">
        <v>44103</v>
      </c>
      <c r="C1447" s="3">
        <f t="shared" si="110"/>
        <v>9</v>
      </c>
      <c r="D1447" s="3">
        <f t="shared" si="111"/>
        <v>29</v>
      </c>
      <c r="E1447" s="3" t="str">
        <f t="shared" si="112"/>
        <v>09/29</v>
      </c>
      <c r="F1447" s="3">
        <f t="shared" si="113"/>
        <v>2020</v>
      </c>
      <c r="G1447" s="2">
        <v>11085.25</v>
      </c>
      <c r="H1447" s="2">
        <v>11117.52</v>
      </c>
      <c r="I1447" s="2">
        <v>11109</v>
      </c>
      <c r="J1447" s="2">
        <v>11153.23</v>
      </c>
      <c r="K1447" s="2">
        <v>11065.63</v>
      </c>
      <c r="L1447" s="6" t="str">
        <f t="shared" si="114"/>
        <v>Down</v>
      </c>
    </row>
    <row r="1448" spans="2:12" x14ac:dyDescent="0.25">
      <c r="B1448" s="1">
        <v>44104</v>
      </c>
      <c r="C1448" s="3">
        <f t="shared" si="110"/>
        <v>9</v>
      </c>
      <c r="D1448" s="3">
        <f t="shared" si="111"/>
        <v>30</v>
      </c>
      <c r="E1448" s="3" t="str">
        <f t="shared" si="112"/>
        <v>09/30</v>
      </c>
      <c r="F1448" s="3">
        <f t="shared" si="113"/>
        <v>2020</v>
      </c>
      <c r="G1448" s="2">
        <v>11167.51</v>
      </c>
      <c r="H1448" s="2">
        <v>11085.25</v>
      </c>
      <c r="I1448" s="2">
        <v>11092.9</v>
      </c>
      <c r="J1448" s="2">
        <v>11277.96</v>
      </c>
      <c r="K1448" s="2">
        <v>11092.9</v>
      </c>
      <c r="L1448" s="6" t="str">
        <f t="shared" si="114"/>
        <v>Up</v>
      </c>
    </row>
    <row r="1449" spans="2:12" x14ac:dyDescent="0.25">
      <c r="B1449" s="1">
        <v>44105</v>
      </c>
      <c r="C1449" s="3">
        <f t="shared" si="110"/>
        <v>10</v>
      </c>
      <c r="D1449" s="3">
        <f t="shared" si="111"/>
        <v>1</v>
      </c>
      <c r="E1449" s="3" t="str">
        <f t="shared" si="112"/>
        <v>10/01</v>
      </c>
      <c r="F1449" s="3">
        <f t="shared" si="113"/>
        <v>2020</v>
      </c>
      <c r="G1449" s="2">
        <v>11326.51</v>
      </c>
      <c r="H1449" s="2">
        <v>11167.51</v>
      </c>
      <c r="I1449" s="2">
        <v>11291.99</v>
      </c>
      <c r="J1449" s="2">
        <v>11344.13</v>
      </c>
      <c r="K1449" s="2">
        <v>11240.53</v>
      </c>
      <c r="L1449" s="6" t="str">
        <f t="shared" si="114"/>
        <v>Up</v>
      </c>
    </row>
    <row r="1450" spans="2:12" x14ac:dyDescent="0.25">
      <c r="B1450" s="1">
        <v>44106</v>
      </c>
      <c r="C1450" s="3">
        <f t="shared" si="110"/>
        <v>10</v>
      </c>
      <c r="D1450" s="3">
        <f t="shared" si="111"/>
        <v>2</v>
      </c>
      <c r="E1450" s="3" t="str">
        <f t="shared" si="112"/>
        <v>10/02</v>
      </c>
      <c r="F1450" s="3">
        <f t="shared" si="113"/>
        <v>2020</v>
      </c>
      <c r="G1450" s="2">
        <v>11075.02</v>
      </c>
      <c r="H1450" s="2">
        <v>11326.51</v>
      </c>
      <c r="I1450" s="2">
        <v>11082.53</v>
      </c>
      <c r="J1450" s="2">
        <v>11244.87</v>
      </c>
      <c r="K1450" s="2">
        <v>11033.69</v>
      </c>
      <c r="L1450" s="6" t="str">
        <f t="shared" si="114"/>
        <v>Down</v>
      </c>
    </row>
    <row r="1451" spans="2:12" x14ac:dyDescent="0.25">
      <c r="B1451" s="1">
        <v>44109</v>
      </c>
      <c r="C1451" s="3">
        <f t="shared" si="110"/>
        <v>10</v>
      </c>
      <c r="D1451" s="3">
        <f t="shared" si="111"/>
        <v>5</v>
      </c>
      <c r="E1451" s="3" t="str">
        <f t="shared" si="112"/>
        <v>10/05</v>
      </c>
      <c r="F1451" s="3">
        <f t="shared" si="113"/>
        <v>2020</v>
      </c>
      <c r="G1451" s="2">
        <v>11332.49</v>
      </c>
      <c r="H1451" s="2">
        <v>11075.02</v>
      </c>
      <c r="I1451" s="2">
        <v>11169.11</v>
      </c>
      <c r="J1451" s="2">
        <v>11335.21</v>
      </c>
      <c r="K1451" s="2">
        <v>11162.52</v>
      </c>
      <c r="L1451" s="6" t="str">
        <f t="shared" si="114"/>
        <v>Up</v>
      </c>
    </row>
    <row r="1452" spans="2:12" x14ac:dyDescent="0.25">
      <c r="B1452" s="1">
        <v>44110</v>
      </c>
      <c r="C1452" s="3">
        <f t="shared" si="110"/>
        <v>10</v>
      </c>
      <c r="D1452" s="3">
        <f t="shared" si="111"/>
        <v>6</v>
      </c>
      <c r="E1452" s="3" t="str">
        <f t="shared" si="112"/>
        <v>10/06</v>
      </c>
      <c r="F1452" s="3">
        <f t="shared" si="113"/>
        <v>2020</v>
      </c>
      <c r="G1452" s="2">
        <v>11154.6</v>
      </c>
      <c r="H1452" s="2">
        <v>11332.49</v>
      </c>
      <c r="I1452" s="2">
        <v>11314.53</v>
      </c>
      <c r="J1452" s="2">
        <v>11392.41</v>
      </c>
      <c r="K1452" s="2">
        <v>11124.45</v>
      </c>
      <c r="L1452" s="6" t="str">
        <f t="shared" si="114"/>
        <v>Down</v>
      </c>
    </row>
    <row r="1453" spans="2:12" x14ac:dyDescent="0.25">
      <c r="B1453" s="1">
        <v>44111</v>
      </c>
      <c r="C1453" s="3">
        <f t="shared" si="110"/>
        <v>10</v>
      </c>
      <c r="D1453" s="3">
        <f t="shared" si="111"/>
        <v>7</v>
      </c>
      <c r="E1453" s="3" t="str">
        <f t="shared" si="112"/>
        <v>10/07</v>
      </c>
      <c r="F1453" s="3">
        <f t="shared" si="113"/>
        <v>2020</v>
      </c>
      <c r="G1453" s="2">
        <v>11364.6</v>
      </c>
      <c r="H1453" s="2">
        <v>11154.6</v>
      </c>
      <c r="I1453" s="2">
        <v>11271.68</v>
      </c>
      <c r="J1453" s="2">
        <v>11380.56</v>
      </c>
      <c r="K1453" s="2">
        <v>11258.35</v>
      </c>
      <c r="L1453" s="6" t="str">
        <f t="shared" si="114"/>
        <v>Up</v>
      </c>
    </row>
    <row r="1454" spans="2:12" x14ac:dyDescent="0.25">
      <c r="B1454" s="1">
        <v>44112</v>
      </c>
      <c r="C1454" s="3">
        <f t="shared" si="110"/>
        <v>10</v>
      </c>
      <c r="D1454" s="3">
        <f t="shared" si="111"/>
        <v>8</v>
      </c>
      <c r="E1454" s="3" t="str">
        <f t="shared" si="112"/>
        <v>10/08</v>
      </c>
      <c r="F1454" s="3">
        <f t="shared" si="113"/>
        <v>2020</v>
      </c>
      <c r="G1454" s="2">
        <v>11420.98</v>
      </c>
      <c r="H1454" s="2">
        <v>11364.6</v>
      </c>
      <c r="I1454" s="2">
        <v>11443.35</v>
      </c>
      <c r="J1454" s="2">
        <v>11448.23</v>
      </c>
      <c r="K1454" s="2">
        <v>11384.33</v>
      </c>
      <c r="L1454" s="6" t="str">
        <f t="shared" si="114"/>
        <v>Up</v>
      </c>
    </row>
    <row r="1455" spans="2:12" x14ac:dyDescent="0.25">
      <c r="B1455" s="1">
        <v>44113</v>
      </c>
      <c r="C1455" s="3">
        <f t="shared" si="110"/>
        <v>10</v>
      </c>
      <c r="D1455" s="3">
        <f t="shared" si="111"/>
        <v>9</v>
      </c>
      <c r="E1455" s="3" t="str">
        <f t="shared" si="112"/>
        <v>10/09</v>
      </c>
      <c r="F1455" s="3">
        <f t="shared" si="113"/>
        <v>2020</v>
      </c>
      <c r="G1455" s="2">
        <v>11579.94</v>
      </c>
      <c r="H1455" s="2">
        <v>11420.98</v>
      </c>
      <c r="I1455" s="2">
        <v>11487.6</v>
      </c>
      <c r="J1455" s="2">
        <v>11581.23</v>
      </c>
      <c r="K1455" s="2">
        <v>11476.66</v>
      </c>
      <c r="L1455" s="6" t="str">
        <f t="shared" si="114"/>
        <v>Up</v>
      </c>
    </row>
    <row r="1456" spans="2:12" x14ac:dyDescent="0.25">
      <c r="B1456" s="1">
        <v>44116</v>
      </c>
      <c r="C1456" s="3">
        <f t="shared" si="110"/>
        <v>10</v>
      </c>
      <c r="D1456" s="3">
        <f t="shared" si="111"/>
        <v>12</v>
      </c>
      <c r="E1456" s="3" t="str">
        <f t="shared" si="112"/>
        <v>10/12</v>
      </c>
      <c r="F1456" s="3">
        <f t="shared" si="113"/>
        <v>2020</v>
      </c>
      <c r="G1456" s="2">
        <v>11876.26</v>
      </c>
      <c r="H1456" s="2">
        <v>11579.94</v>
      </c>
      <c r="I1456" s="2">
        <v>11732.32</v>
      </c>
      <c r="J1456" s="2">
        <v>11965.54</v>
      </c>
      <c r="K1456" s="2">
        <v>11704.13</v>
      </c>
      <c r="L1456" s="6" t="str">
        <f t="shared" si="114"/>
        <v>Up</v>
      </c>
    </row>
    <row r="1457" spans="2:12" x14ac:dyDescent="0.25">
      <c r="B1457" s="1">
        <v>44117</v>
      </c>
      <c r="C1457" s="3">
        <f t="shared" si="110"/>
        <v>10</v>
      </c>
      <c r="D1457" s="3">
        <f t="shared" si="111"/>
        <v>13</v>
      </c>
      <c r="E1457" s="3" t="str">
        <f t="shared" si="112"/>
        <v>10/13</v>
      </c>
      <c r="F1457" s="3">
        <f t="shared" si="113"/>
        <v>2020</v>
      </c>
      <c r="G1457" s="2">
        <v>11863.9</v>
      </c>
      <c r="H1457" s="2">
        <v>11876.26</v>
      </c>
      <c r="I1457" s="2">
        <v>11901.76</v>
      </c>
      <c r="J1457" s="2">
        <v>11946.98</v>
      </c>
      <c r="K1457" s="2">
        <v>11821.83</v>
      </c>
      <c r="L1457" s="6" t="str">
        <f t="shared" si="114"/>
        <v>Down</v>
      </c>
    </row>
    <row r="1458" spans="2:12" x14ac:dyDescent="0.25">
      <c r="B1458" s="1">
        <v>44118</v>
      </c>
      <c r="C1458" s="3">
        <f t="shared" si="110"/>
        <v>10</v>
      </c>
      <c r="D1458" s="3">
        <f t="shared" si="111"/>
        <v>14</v>
      </c>
      <c r="E1458" s="3" t="str">
        <f t="shared" si="112"/>
        <v>10/14</v>
      </c>
      <c r="F1458" s="3">
        <f t="shared" si="113"/>
        <v>2020</v>
      </c>
      <c r="G1458" s="2">
        <v>11768.73</v>
      </c>
      <c r="H1458" s="2">
        <v>11863.9</v>
      </c>
      <c r="I1458" s="2">
        <v>11889.07</v>
      </c>
      <c r="J1458" s="2">
        <v>11939.92</v>
      </c>
      <c r="K1458" s="2">
        <v>11714.35</v>
      </c>
      <c r="L1458" s="6" t="str">
        <f t="shared" si="114"/>
        <v>Down</v>
      </c>
    </row>
    <row r="1459" spans="2:12" x14ac:dyDescent="0.25">
      <c r="B1459" s="1">
        <v>44119</v>
      </c>
      <c r="C1459" s="3">
        <f t="shared" si="110"/>
        <v>10</v>
      </c>
      <c r="D1459" s="3">
        <f t="shared" si="111"/>
        <v>15</v>
      </c>
      <c r="E1459" s="3" t="str">
        <f t="shared" si="112"/>
        <v>10/15</v>
      </c>
      <c r="F1459" s="3">
        <f t="shared" si="113"/>
        <v>2020</v>
      </c>
      <c r="G1459" s="2">
        <v>11713.87</v>
      </c>
      <c r="H1459" s="2">
        <v>11768.73</v>
      </c>
      <c r="I1459" s="2">
        <v>11559.88</v>
      </c>
      <c r="J1459" s="2">
        <v>11740.68</v>
      </c>
      <c r="K1459" s="2">
        <v>11559.1</v>
      </c>
      <c r="L1459" s="6" t="str">
        <f t="shared" si="114"/>
        <v>Down</v>
      </c>
    </row>
    <row r="1460" spans="2:12" x14ac:dyDescent="0.25">
      <c r="B1460" s="1">
        <v>44120</v>
      </c>
      <c r="C1460" s="3">
        <f t="shared" si="110"/>
        <v>10</v>
      </c>
      <c r="D1460" s="3">
        <f t="shared" si="111"/>
        <v>16</v>
      </c>
      <c r="E1460" s="3" t="str">
        <f t="shared" si="112"/>
        <v>10/16</v>
      </c>
      <c r="F1460" s="3">
        <f t="shared" si="113"/>
        <v>2020</v>
      </c>
      <c r="G1460" s="2">
        <v>11671.56</v>
      </c>
      <c r="H1460" s="2">
        <v>11713.87</v>
      </c>
      <c r="I1460" s="2">
        <v>11761.83</v>
      </c>
      <c r="J1460" s="2">
        <v>11827.42</v>
      </c>
      <c r="K1460" s="2">
        <v>11648.53</v>
      </c>
      <c r="L1460" s="6" t="str">
        <f t="shared" si="114"/>
        <v>Down</v>
      </c>
    </row>
    <row r="1461" spans="2:12" x14ac:dyDescent="0.25">
      <c r="B1461" s="1">
        <v>44123</v>
      </c>
      <c r="C1461" s="3">
        <f t="shared" si="110"/>
        <v>10</v>
      </c>
      <c r="D1461" s="3">
        <f t="shared" si="111"/>
        <v>19</v>
      </c>
      <c r="E1461" s="3" t="str">
        <f t="shared" si="112"/>
        <v>10/19</v>
      </c>
      <c r="F1461" s="3">
        <f t="shared" si="113"/>
        <v>2020</v>
      </c>
      <c r="G1461" s="2">
        <v>11478.88</v>
      </c>
      <c r="H1461" s="2">
        <v>11671.56</v>
      </c>
      <c r="I1461" s="2">
        <v>11732.34</v>
      </c>
      <c r="J1461" s="2">
        <v>11778.11</v>
      </c>
      <c r="K1461" s="2">
        <v>11454.57</v>
      </c>
      <c r="L1461" s="6" t="str">
        <f t="shared" si="114"/>
        <v>Down</v>
      </c>
    </row>
    <row r="1462" spans="2:12" x14ac:dyDescent="0.25">
      <c r="B1462" s="1">
        <v>44124</v>
      </c>
      <c r="C1462" s="3">
        <f t="shared" si="110"/>
        <v>10</v>
      </c>
      <c r="D1462" s="3">
        <f t="shared" si="111"/>
        <v>20</v>
      </c>
      <c r="E1462" s="3" t="str">
        <f t="shared" si="112"/>
        <v>10/20</v>
      </c>
      <c r="F1462" s="3">
        <f t="shared" si="113"/>
        <v>2020</v>
      </c>
      <c r="G1462" s="2">
        <v>11516.49</v>
      </c>
      <c r="H1462" s="2">
        <v>11478.88</v>
      </c>
      <c r="I1462" s="2">
        <v>11609.56</v>
      </c>
      <c r="J1462" s="2">
        <v>11632.89</v>
      </c>
      <c r="K1462" s="2">
        <v>11471.23</v>
      </c>
      <c r="L1462" s="6" t="str">
        <f t="shared" si="114"/>
        <v>Up</v>
      </c>
    </row>
    <row r="1463" spans="2:12" x14ac:dyDescent="0.25">
      <c r="B1463" s="1">
        <v>44125</v>
      </c>
      <c r="C1463" s="3">
        <f t="shared" si="110"/>
        <v>10</v>
      </c>
      <c r="D1463" s="3">
        <f t="shared" si="111"/>
        <v>21</v>
      </c>
      <c r="E1463" s="3" t="str">
        <f t="shared" si="112"/>
        <v>10/21</v>
      </c>
      <c r="F1463" s="3">
        <f t="shared" si="113"/>
        <v>2020</v>
      </c>
      <c r="G1463" s="2">
        <v>11484.69</v>
      </c>
      <c r="H1463" s="2">
        <v>11516.49</v>
      </c>
      <c r="I1463" s="2">
        <v>11530.39</v>
      </c>
      <c r="J1463" s="2">
        <v>11613.79</v>
      </c>
      <c r="K1463" s="2">
        <v>11476.08</v>
      </c>
      <c r="L1463" s="6" t="str">
        <f t="shared" si="114"/>
        <v>Down</v>
      </c>
    </row>
    <row r="1464" spans="2:12" x14ac:dyDescent="0.25">
      <c r="B1464" s="1">
        <v>44126</v>
      </c>
      <c r="C1464" s="3">
        <f t="shared" si="110"/>
        <v>10</v>
      </c>
      <c r="D1464" s="3">
        <f t="shared" si="111"/>
        <v>22</v>
      </c>
      <c r="E1464" s="3" t="str">
        <f t="shared" si="112"/>
        <v>10/22</v>
      </c>
      <c r="F1464" s="3">
        <f t="shared" si="113"/>
        <v>2020</v>
      </c>
      <c r="G1464" s="2">
        <v>11506.01</v>
      </c>
      <c r="H1464" s="2">
        <v>11484.69</v>
      </c>
      <c r="I1464" s="2">
        <v>11526.97</v>
      </c>
      <c r="J1464" s="2">
        <v>11548.77</v>
      </c>
      <c r="K1464" s="2">
        <v>11369.29</v>
      </c>
      <c r="L1464" s="6" t="str">
        <f t="shared" si="114"/>
        <v>Up</v>
      </c>
    </row>
    <row r="1465" spans="2:12" x14ac:dyDescent="0.25">
      <c r="B1465" s="1">
        <v>44127</v>
      </c>
      <c r="C1465" s="3">
        <f t="shared" si="110"/>
        <v>10</v>
      </c>
      <c r="D1465" s="3">
        <f t="shared" si="111"/>
        <v>23</v>
      </c>
      <c r="E1465" s="3" t="str">
        <f t="shared" si="112"/>
        <v>10/23</v>
      </c>
      <c r="F1465" s="3">
        <f t="shared" si="113"/>
        <v>2020</v>
      </c>
      <c r="G1465" s="2">
        <v>11548.28</v>
      </c>
      <c r="H1465" s="2">
        <v>11506.01</v>
      </c>
      <c r="I1465" s="2">
        <v>11536</v>
      </c>
      <c r="J1465" s="2">
        <v>11548.85</v>
      </c>
      <c r="K1465" s="2">
        <v>11434.86</v>
      </c>
      <c r="L1465" s="6" t="str">
        <f t="shared" si="114"/>
        <v>Up</v>
      </c>
    </row>
    <row r="1466" spans="2:12" x14ac:dyDescent="0.25">
      <c r="B1466" s="1">
        <v>44130</v>
      </c>
      <c r="C1466" s="3">
        <f t="shared" si="110"/>
        <v>10</v>
      </c>
      <c r="D1466" s="3">
        <f t="shared" si="111"/>
        <v>26</v>
      </c>
      <c r="E1466" s="3" t="str">
        <f t="shared" si="112"/>
        <v>10/26</v>
      </c>
      <c r="F1466" s="3">
        <f t="shared" si="113"/>
        <v>2020</v>
      </c>
      <c r="G1466" s="2">
        <v>11358.94</v>
      </c>
      <c r="H1466" s="2">
        <v>11548.28</v>
      </c>
      <c r="I1466" s="2">
        <v>11440.64</v>
      </c>
      <c r="J1466" s="2">
        <v>11545.63</v>
      </c>
      <c r="K1466" s="2">
        <v>11221.06</v>
      </c>
      <c r="L1466" s="6" t="str">
        <f t="shared" si="114"/>
        <v>Down</v>
      </c>
    </row>
    <row r="1467" spans="2:12" x14ac:dyDescent="0.25">
      <c r="B1467" s="1">
        <v>44131</v>
      </c>
      <c r="C1467" s="3">
        <f t="shared" si="110"/>
        <v>10</v>
      </c>
      <c r="D1467" s="3">
        <f t="shared" si="111"/>
        <v>27</v>
      </c>
      <c r="E1467" s="3" t="str">
        <f t="shared" si="112"/>
        <v>10/27</v>
      </c>
      <c r="F1467" s="3">
        <f t="shared" si="113"/>
        <v>2020</v>
      </c>
      <c r="G1467" s="2">
        <v>11431.35</v>
      </c>
      <c r="H1467" s="2">
        <v>11358.94</v>
      </c>
      <c r="I1467" s="2">
        <v>11409.34</v>
      </c>
      <c r="J1467" s="2">
        <v>11465.06</v>
      </c>
      <c r="K1467" s="2">
        <v>11361.86</v>
      </c>
      <c r="L1467" s="6" t="str">
        <f t="shared" si="114"/>
        <v>Up</v>
      </c>
    </row>
    <row r="1468" spans="2:12" x14ac:dyDescent="0.25">
      <c r="B1468" s="1">
        <v>44132</v>
      </c>
      <c r="C1468" s="3">
        <f t="shared" si="110"/>
        <v>10</v>
      </c>
      <c r="D1468" s="3">
        <f t="shared" si="111"/>
        <v>28</v>
      </c>
      <c r="E1468" s="3" t="str">
        <f t="shared" si="112"/>
        <v>10/28</v>
      </c>
      <c r="F1468" s="3">
        <f t="shared" si="113"/>
        <v>2020</v>
      </c>
      <c r="G1468" s="2">
        <v>11004.87</v>
      </c>
      <c r="H1468" s="2">
        <v>11431.35</v>
      </c>
      <c r="I1468" s="2">
        <v>11230.9</v>
      </c>
      <c r="J1468" s="2">
        <v>11249.95</v>
      </c>
      <c r="K1468" s="2">
        <v>10999.07</v>
      </c>
      <c r="L1468" s="6" t="str">
        <f t="shared" si="114"/>
        <v>Down</v>
      </c>
    </row>
    <row r="1469" spans="2:12" x14ac:dyDescent="0.25">
      <c r="B1469" s="1">
        <v>44133</v>
      </c>
      <c r="C1469" s="3">
        <f t="shared" si="110"/>
        <v>10</v>
      </c>
      <c r="D1469" s="3">
        <f t="shared" si="111"/>
        <v>29</v>
      </c>
      <c r="E1469" s="3" t="str">
        <f t="shared" si="112"/>
        <v>10/29</v>
      </c>
      <c r="F1469" s="3">
        <f t="shared" si="113"/>
        <v>2020</v>
      </c>
      <c r="G1469" s="2">
        <v>11185.59</v>
      </c>
      <c r="H1469" s="2">
        <v>11004.87</v>
      </c>
      <c r="I1469" s="2">
        <v>11064.47</v>
      </c>
      <c r="J1469" s="2">
        <v>11287.63</v>
      </c>
      <c r="K1469" s="2">
        <v>11030.19</v>
      </c>
      <c r="L1469" s="6" t="str">
        <f t="shared" si="114"/>
        <v>Up</v>
      </c>
    </row>
    <row r="1470" spans="2:12" x14ac:dyDescent="0.25">
      <c r="B1470" s="1">
        <v>44134</v>
      </c>
      <c r="C1470" s="3">
        <f t="shared" si="110"/>
        <v>10</v>
      </c>
      <c r="D1470" s="3">
        <f t="shared" si="111"/>
        <v>30</v>
      </c>
      <c r="E1470" s="3" t="str">
        <f t="shared" si="112"/>
        <v>10/30</v>
      </c>
      <c r="F1470" s="3">
        <f t="shared" si="113"/>
        <v>2020</v>
      </c>
      <c r="G1470" s="2">
        <v>10911.59</v>
      </c>
      <c r="H1470" s="2">
        <v>11185.59</v>
      </c>
      <c r="I1470" s="2">
        <v>11103.47</v>
      </c>
      <c r="J1470" s="2">
        <v>11129.81</v>
      </c>
      <c r="K1470" s="2">
        <v>10822.57</v>
      </c>
      <c r="L1470" s="6" t="str">
        <f t="shared" si="114"/>
        <v>Down</v>
      </c>
    </row>
    <row r="1471" spans="2:12" x14ac:dyDescent="0.25">
      <c r="B1471" s="1">
        <v>44137</v>
      </c>
      <c r="C1471" s="3">
        <f t="shared" si="110"/>
        <v>11</v>
      </c>
      <c r="D1471" s="3">
        <f t="shared" si="111"/>
        <v>2</v>
      </c>
      <c r="E1471" s="3" t="str">
        <f t="shared" si="112"/>
        <v>11/02</v>
      </c>
      <c r="F1471" s="3">
        <f t="shared" si="113"/>
        <v>2020</v>
      </c>
      <c r="G1471" s="2">
        <v>10957.61</v>
      </c>
      <c r="H1471" s="2">
        <v>10911.59</v>
      </c>
      <c r="I1471" s="2">
        <v>11010.45</v>
      </c>
      <c r="J1471" s="2">
        <v>11071.08</v>
      </c>
      <c r="K1471" s="2">
        <v>10830.95</v>
      </c>
      <c r="L1471" s="6" t="str">
        <f t="shared" si="114"/>
        <v>Up</v>
      </c>
    </row>
    <row r="1472" spans="2:12" x14ac:dyDescent="0.25">
      <c r="B1472" s="1">
        <v>44138</v>
      </c>
      <c r="C1472" s="3">
        <f t="shared" si="110"/>
        <v>11</v>
      </c>
      <c r="D1472" s="3">
        <f t="shared" si="111"/>
        <v>3</v>
      </c>
      <c r="E1472" s="3" t="str">
        <f t="shared" si="112"/>
        <v>11/03</v>
      </c>
      <c r="F1472" s="3">
        <f t="shared" si="113"/>
        <v>2020</v>
      </c>
      <c r="G1472" s="2">
        <v>11160.57</v>
      </c>
      <c r="H1472" s="2">
        <v>10957.61</v>
      </c>
      <c r="I1472" s="2">
        <v>11038.66</v>
      </c>
      <c r="J1472" s="2">
        <v>11213.92</v>
      </c>
      <c r="K1472" s="2">
        <v>11004.84</v>
      </c>
      <c r="L1472" s="6" t="str">
        <f t="shared" si="114"/>
        <v>Up</v>
      </c>
    </row>
    <row r="1473" spans="1:12" x14ac:dyDescent="0.25">
      <c r="B1473" s="1">
        <v>44139</v>
      </c>
      <c r="C1473" s="3">
        <f t="shared" si="110"/>
        <v>11</v>
      </c>
      <c r="D1473" s="3">
        <f t="shared" si="111"/>
        <v>4</v>
      </c>
      <c r="E1473" s="3" t="str">
        <f t="shared" si="112"/>
        <v>11/04</v>
      </c>
      <c r="F1473" s="3">
        <f t="shared" si="113"/>
        <v>2020</v>
      </c>
      <c r="G1473" s="2">
        <v>11590.78</v>
      </c>
      <c r="H1473" s="2">
        <v>11160.57</v>
      </c>
      <c r="I1473" s="2">
        <v>11443.77</v>
      </c>
      <c r="J1473" s="2">
        <v>11663.31</v>
      </c>
      <c r="K1473" s="2">
        <v>11394.21</v>
      </c>
      <c r="L1473" s="6" t="str">
        <f t="shared" si="114"/>
        <v>Up</v>
      </c>
    </row>
    <row r="1474" spans="1:12" x14ac:dyDescent="0.25">
      <c r="B1474" s="1">
        <v>44140</v>
      </c>
      <c r="C1474" s="3">
        <f t="shared" ref="C1474:C1537" si="115">MONTH(B1474)</f>
        <v>11</v>
      </c>
      <c r="D1474" s="3">
        <f t="shared" ref="D1474:D1512" si="116">DAY(B1474)</f>
        <v>5</v>
      </c>
      <c r="E1474" s="3" t="str">
        <f t="shared" ref="E1474:E1537" si="117">TEXT(C1474,"00")&amp;"/"&amp;TEXT(D1474,"00")</f>
        <v>11/05</v>
      </c>
      <c r="F1474" s="3">
        <f t="shared" ref="F1474:F1512" si="118">YEAR(B1474)</f>
        <v>2020</v>
      </c>
      <c r="G1474" s="2">
        <v>11890.93</v>
      </c>
      <c r="H1474" s="2">
        <v>11590.78</v>
      </c>
      <c r="I1474" s="2">
        <v>11816.33</v>
      </c>
      <c r="J1474" s="2">
        <v>11924.28</v>
      </c>
      <c r="K1474" s="2">
        <v>11784.15</v>
      </c>
      <c r="L1474" s="6" t="str">
        <f t="shared" ref="L1474:L1512" si="119">IF(G1474&gt;H1474,"Up","Down")</f>
        <v>Up</v>
      </c>
    </row>
    <row r="1475" spans="1:12" x14ac:dyDescent="0.25">
      <c r="B1475" s="1">
        <v>44141</v>
      </c>
      <c r="C1475" s="3">
        <f t="shared" si="115"/>
        <v>11</v>
      </c>
      <c r="D1475" s="3">
        <f t="shared" si="116"/>
        <v>6</v>
      </c>
      <c r="E1475" s="3" t="str">
        <f t="shared" si="117"/>
        <v>11/06</v>
      </c>
      <c r="F1475" s="3">
        <f t="shared" si="118"/>
        <v>2020</v>
      </c>
      <c r="G1475" s="2">
        <v>11895.23</v>
      </c>
      <c r="H1475" s="2">
        <v>11890.93</v>
      </c>
      <c r="I1475" s="2">
        <v>11869.9</v>
      </c>
      <c r="J1475" s="2">
        <v>11920.54</v>
      </c>
      <c r="K1475" s="2">
        <v>11737.13</v>
      </c>
      <c r="L1475" s="6" t="str">
        <f t="shared" si="119"/>
        <v>Up</v>
      </c>
    </row>
    <row r="1476" spans="1:12" x14ac:dyDescent="0.25">
      <c r="B1476" s="1">
        <v>44144</v>
      </c>
      <c r="C1476" s="3">
        <f t="shared" si="115"/>
        <v>11</v>
      </c>
      <c r="D1476" s="3">
        <f t="shared" si="116"/>
        <v>9</v>
      </c>
      <c r="E1476" s="3" t="str">
        <f t="shared" si="117"/>
        <v>11/09</v>
      </c>
      <c r="F1476" s="3">
        <f t="shared" si="118"/>
        <v>2020</v>
      </c>
      <c r="G1476" s="2">
        <v>11713.78</v>
      </c>
      <c r="H1476" s="2">
        <v>11895.23</v>
      </c>
      <c r="I1476" s="2">
        <v>12046.66</v>
      </c>
      <c r="J1476" s="2">
        <v>12108.07</v>
      </c>
      <c r="K1476" s="2">
        <v>11703.49</v>
      </c>
      <c r="L1476" s="6" t="str">
        <f t="shared" si="119"/>
        <v>Down</v>
      </c>
    </row>
    <row r="1477" spans="1:12" x14ac:dyDescent="0.25">
      <c r="B1477" s="1">
        <v>44145</v>
      </c>
      <c r="C1477" s="3">
        <f t="shared" si="115"/>
        <v>11</v>
      </c>
      <c r="D1477" s="3">
        <f t="shared" si="116"/>
        <v>10</v>
      </c>
      <c r="E1477" s="3" t="str">
        <f t="shared" si="117"/>
        <v>11/10</v>
      </c>
      <c r="F1477" s="3">
        <f t="shared" si="118"/>
        <v>2020</v>
      </c>
      <c r="G1477" s="2">
        <v>11553.86</v>
      </c>
      <c r="H1477" s="2">
        <v>11713.78</v>
      </c>
      <c r="I1477" s="2">
        <v>11622.44</v>
      </c>
      <c r="J1477" s="2">
        <v>11665.87</v>
      </c>
      <c r="K1477" s="2">
        <v>11424.61</v>
      </c>
      <c r="L1477" s="6" t="str">
        <f t="shared" si="119"/>
        <v>Down</v>
      </c>
    </row>
    <row r="1478" spans="1:12" x14ac:dyDescent="0.25">
      <c r="B1478" s="1">
        <v>44146</v>
      </c>
      <c r="C1478" s="3">
        <f t="shared" si="115"/>
        <v>11</v>
      </c>
      <c r="D1478" s="3">
        <f t="shared" si="116"/>
        <v>11</v>
      </c>
      <c r="E1478" s="3" t="str">
        <f t="shared" si="117"/>
        <v>11/11</v>
      </c>
      <c r="F1478" s="3">
        <f t="shared" si="118"/>
        <v>2020</v>
      </c>
      <c r="G1478" s="2">
        <v>11786.43</v>
      </c>
      <c r="H1478" s="2">
        <v>11553.86</v>
      </c>
      <c r="I1478" s="2">
        <v>11656.65</v>
      </c>
      <c r="J1478" s="2">
        <v>11793.57</v>
      </c>
      <c r="K1478" s="2">
        <v>11638.9</v>
      </c>
      <c r="L1478" s="6" t="str">
        <f t="shared" si="119"/>
        <v>Up</v>
      </c>
    </row>
    <row r="1479" spans="1:12" x14ac:dyDescent="0.25">
      <c r="B1479" s="1">
        <v>44147</v>
      </c>
      <c r="C1479" s="3">
        <f t="shared" si="115"/>
        <v>11</v>
      </c>
      <c r="D1479" s="3">
        <f t="shared" si="116"/>
        <v>12</v>
      </c>
      <c r="E1479" s="3" t="str">
        <f t="shared" si="117"/>
        <v>11/12</v>
      </c>
      <c r="F1479" s="3">
        <f t="shared" si="118"/>
        <v>2020</v>
      </c>
      <c r="G1479" s="2">
        <v>11709.59</v>
      </c>
      <c r="H1479" s="2">
        <v>11786.43</v>
      </c>
      <c r="I1479" s="2">
        <v>11802.5</v>
      </c>
      <c r="J1479" s="2">
        <v>11847.84</v>
      </c>
      <c r="K1479" s="2">
        <v>11666.37</v>
      </c>
      <c r="L1479" s="6" t="str">
        <f t="shared" si="119"/>
        <v>Down</v>
      </c>
    </row>
    <row r="1480" spans="1:12" x14ac:dyDescent="0.25">
      <c r="B1480" s="1">
        <v>44148</v>
      </c>
      <c r="C1480" s="3">
        <f t="shared" si="115"/>
        <v>11</v>
      </c>
      <c r="D1480" s="3">
        <f t="shared" si="116"/>
        <v>13</v>
      </c>
      <c r="E1480" s="3" t="str">
        <f t="shared" si="117"/>
        <v>11/13</v>
      </c>
      <c r="F1480" s="3">
        <f t="shared" si="118"/>
        <v>2020</v>
      </c>
      <c r="G1480" s="2">
        <v>11829.29</v>
      </c>
      <c r="H1480" s="2">
        <v>11709.59</v>
      </c>
      <c r="I1480" s="2">
        <v>11794.94</v>
      </c>
      <c r="J1480" s="2">
        <v>11849.79</v>
      </c>
      <c r="K1480" s="2">
        <v>11715.52</v>
      </c>
      <c r="L1480" s="6" t="str">
        <f t="shared" si="119"/>
        <v>Up</v>
      </c>
    </row>
    <row r="1481" spans="1:12" x14ac:dyDescent="0.25">
      <c r="B1481" s="1">
        <v>44151</v>
      </c>
      <c r="C1481" s="3">
        <f t="shared" si="115"/>
        <v>11</v>
      </c>
      <c r="D1481" s="3">
        <f t="shared" si="116"/>
        <v>16</v>
      </c>
      <c r="E1481" s="3" t="str">
        <f t="shared" si="117"/>
        <v>11/16</v>
      </c>
      <c r="F1481" s="3">
        <f t="shared" si="118"/>
        <v>2020</v>
      </c>
      <c r="G1481" s="2">
        <v>11924.13</v>
      </c>
      <c r="H1481" s="2">
        <v>11829.29</v>
      </c>
      <c r="I1481" s="2">
        <v>11847.11</v>
      </c>
      <c r="J1481" s="2">
        <v>11937.72</v>
      </c>
      <c r="K1481" s="2">
        <v>11814.89</v>
      </c>
      <c r="L1481" s="6" t="str">
        <f t="shared" si="119"/>
        <v>Up</v>
      </c>
    </row>
    <row r="1482" spans="1:12" x14ac:dyDescent="0.25">
      <c r="B1482" s="1">
        <v>44152</v>
      </c>
      <c r="C1482" s="3">
        <f t="shared" si="115"/>
        <v>11</v>
      </c>
      <c r="D1482" s="3">
        <f t="shared" si="116"/>
        <v>17</v>
      </c>
      <c r="E1482" s="3" t="str">
        <f t="shared" si="117"/>
        <v>11/17</v>
      </c>
      <c r="F1482" s="3">
        <f t="shared" si="118"/>
        <v>2020</v>
      </c>
      <c r="G1482" s="2">
        <v>11899.34</v>
      </c>
      <c r="H1482" s="2">
        <v>11924.13</v>
      </c>
      <c r="I1482" s="2">
        <v>11913.35</v>
      </c>
      <c r="J1482" s="2">
        <v>11950.18</v>
      </c>
      <c r="K1482" s="2">
        <v>11852.41</v>
      </c>
      <c r="L1482" s="6" t="str">
        <f t="shared" si="119"/>
        <v>Down</v>
      </c>
    </row>
    <row r="1483" spans="1:12" x14ac:dyDescent="0.25">
      <c r="B1483" s="1">
        <v>44153</v>
      </c>
      <c r="C1483" s="3">
        <f t="shared" si="115"/>
        <v>11</v>
      </c>
      <c r="D1483" s="3">
        <f t="shared" si="116"/>
        <v>18</v>
      </c>
      <c r="E1483" s="3" t="str">
        <f t="shared" si="117"/>
        <v>11/18</v>
      </c>
      <c r="F1483" s="3">
        <f t="shared" si="118"/>
        <v>2020</v>
      </c>
      <c r="G1483" s="2">
        <v>11801.6</v>
      </c>
      <c r="H1483" s="2">
        <v>11899.34</v>
      </c>
      <c r="I1483" s="2">
        <v>11896.06</v>
      </c>
      <c r="J1483" s="2">
        <v>11942.49</v>
      </c>
      <c r="K1483" s="2">
        <v>11799.96</v>
      </c>
      <c r="L1483" s="6" t="str">
        <f t="shared" si="119"/>
        <v>Down</v>
      </c>
    </row>
    <row r="1484" spans="1:12" x14ac:dyDescent="0.25">
      <c r="B1484" s="1">
        <v>44154</v>
      </c>
      <c r="C1484" s="3">
        <f t="shared" si="115"/>
        <v>11</v>
      </c>
      <c r="D1484" s="3">
        <f t="shared" si="116"/>
        <v>19</v>
      </c>
      <c r="E1484" s="3" t="str">
        <f t="shared" si="117"/>
        <v>11/19</v>
      </c>
      <c r="F1484" s="3">
        <f t="shared" si="118"/>
        <v>2020</v>
      </c>
      <c r="G1484" s="2">
        <v>11904.71</v>
      </c>
      <c r="H1484" s="2">
        <v>11801.6</v>
      </c>
      <c r="I1484" s="2">
        <v>11779.04</v>
      </c>
      <c r="J1484" s="2">
        <v>11912.63</v>
      </c>
      <c r="K1484" s="2">
        <v>11760.98</v>
      </c>
      <c r="L1484" s="6" t="str">
        <f t="shared" si="119"/>
        <v>Up</v>
      </c>
    </row>
    <row r="1485" spans="1:12" x14ac:dyDescent="0.25">
      <c r="B1485" s="1">
        <v>44155</v>
      </c>
      <c r="C1485" s="3">
        <f t="shared" si="115"/>
        <v>11</v>
      </c>
      <c r="D1485" s="3">
        <f t="shared" si="116"/>
        <v>20</v>
      </c>
      <c r="E1485" s="3" t="str">
        <f t="shared" si="117"/>
        <v>11/20</v>
      </c>
      <c r="F1485" s="3">
        <f t="shared" si="118"/>
        <v>2020</v>
      </c>
      <c r="G1485" s="2">
        <v>11854.97</v>
      </c>
      <c r="H1485" s="2">
        <v>11904.71</v>
      </c>
      <c r="I1485" s="2">
        <v>11892.7</v>
      </c>
      <c r="J1485" s="2">
        <v>11935.47</v>
      </c>
      <c r="K1485" s="2">
        <v>11852.51</v>
      </c>
      <c r="L1485" s="6" t="str">
        <f t="shared" si="119"/>
        <v>Down</v>
      </c>
    </row>
    <row r="1486" spans="1:12" x14ac:dyDescent="0.25">
      <c r="B1486" s="1">
        <v>44158</v>
      </c>
      <c r="C1486" s="3">
        <f t="shared" si="115"/>
        <v>11</v>
      </c>
      <c r="D1486" s="3">
        <f t="shared" si="116"/>
        <v>23</v>
      </c>
      <c r="E1486" s="3" t="str">
        <f t="shared" si="117"/>
        <v>11/23</v>
      </c>
      <c r="F1486" s="3">
        <f t="shared" si="118"/>
        <v>2020</v>
      </c>
      <c r="G1486" s="2">
        <v>11881.17</v>
      </c>
      <c r="H1486" s="2">
        <v>11854.97</v>
      </c>
      <c r="I1486" s="2">
        <v>11916.76</v>
      </c>
      <c r="J1486" s="2">
        <v>11949.33</v>
      </c>
      <c r="K1486" s="2">
        <v>11796.53</v>
      </c>
      <c r="L1486" s="6" t="str">
        <f t="shared" si="119"/>
        <v>Up</v>
      </c>
    </row>
    <row r="1487" spans="1:12" x14ac:dyDescent="0.25">
      <c r="B1487" s="1">
        <v>44159</v>
      </c>
      <c r="C1487" s="3">
        <f t="shared" si="115"/>
        <v>11</v>
      </c>
      <c r="D1487" s="3">
        <f t="shared" si="116"/>
        <v>24</v>
      </c>
      <c r="E1487" s="3" t="str">
        <f t="shared" si="117"/>
        <v>11/24</v>
      </c>
      <c r="F1487" s="3">
        <f t="shared" si="118"/>
        <v>2020</v>
      </c>
      <c r="G1487" s="2">
        <v>12037.33</v>
      </c>
      <c r="H1487" s="2">
        <v>11881.17</v>
      </c>
      <c r="I1487" s="2">
        <v>11939.33</v>
      </c>
      <c r="J1487" s="2">
        <v>12049.88</v>
      </c>
      <c r="K1487" s="2">
        <v>11863.45</v>
      </c>
      <c r="L1487" s="6" t="str">
        <f t="shared" si="119"/>
        <v>Up</v>
      </c>
    </row>
    <row r="1488" spans="1:12" x14ac:dyDescent="0.25">
      <c r="A1488" t="s">
        <v>18</v>
      </c>
      <c r="B1488" s="1">
        <v>44160</v>
      </c>
      <c r="C1488" s="3">
        <f t="shared" si="115"/>
        <v>11</v>
      </c>
      <c r="D1488" s="3">
        <f t="shared" si="116"/>
        <v>25</v>
      </c>
      <c r="E1488" s="3" t="str">
        <f t="shared" si="117"/>
        <v>11/25</v>
      </c>
      <c r="F1488" s="3">
        <f t="shared" si="118"/>
        <v>2020</v>
      </c>
      <c r="G1488" s="2">
        <v>12094.4</v>
      </c>
      <c r="H1488" s="2">
        <v>12037.33</v>
      </c>
      <c r="I1488" s="2">
        <v>12069.34</v>
      </c>
      <c r="J1488" s="2">
        <v>12114.77</v>
      </c>
      <c r="K1488" s="2">
        <v>12020.95</v>
      </c>
      <c r="L1488" s="6" t="str">
        <f t="shared" si="119"/>
        <v>Up</v>
      </c>
    </row>
    <row r="1489" spans="1:12" x14ac:dyDescent="0.25">
      <c r="A1489" t="s">
        <v>19</v>
      </c>
      <c r="B1489" s="1">
        <v>44162</v>
      </c>
      <c r="C1489" s="3">
        <f t="shared" si="115"/>
        <v>11</v>
      </c>
      <c r="D1489" s="3">
        <f t="shared" si="116"/>
        <v>27</v>
      </c>
      <c r="E1489" s="3" t="str">
        <f t="shared" si="117"/>
        <v>11/27</v>
      </c>
      <c r="F1489" s="3">
        <f t="shared" si="118"/>
        <v>2020</v>
      </c>
      <c r="G1489" s="2">
        <v>12205.85</v>
      </c>
      <c r="H1489" s="2">
        <v>12094.4</v>
      </c>
      <c r="I1489" s="2">
        <v>12159.18</v>
      </c>
      <c r="J1489" s="2">
        <v>12236.23</v>
      </c>
      <c r="K1489" s="2">
        <v>12154.57</v>
      </c>
      <c r="L1489" s="6" t="str">
        <f t="shared" si="119"/>
        <v>Up</v>
      </c>
    </row>
    <row r="1490" spans="1:12" x14ac:dyDescent="0.25">
      <c r="B1490" s="1">
        <v>44165</v>
      </c>
      <c r="C1490" s="3">
        <f t="shared" si="115"/>
        <v>11</v>
      </c>
      <c r="D1490" s="3">
        <f t="shared" si="116"/>
        <v>30</v>
      </c>
      <c r="E1490" s="3" t="str">
        <f t="shared" si="117"/>
        <v>11/30</v>
      </c>
      <c r="F1490" s="3">
        <f t="shared" si="118"/>
        <v>2020</v>
      </c>
      <c r="G1490" s="2">
        <v>12198.74</v>
      </c>
      <c r="H1490" s="2">
        <v>12205.85</v>
      </c>
      <c r="I1490" s="2">
        <v>12224.25</v>
      </c>
      <c r="J1490" s="2">
        <v>12244.65</v>
      </c>
      <c r="K1490" s="2">
        <v>12027.16</v>
      </c>
      <c r="L1490" s="6" t="str">
        <f t="shared" si="119"/>
        <v>Down</v>
      </c>
    </row>
    <row r="1491" spans="1:12" x14ac:dyDescent="0.25">
      <c r="B1491" s="1">
        <v>44166</v>
      </c>
      <c r="C1491" s="3">
        <f t="shared" si="115"/>
        <v>12</v>
      </c>
      <c r="D1491" s="3">
        <f t="shared" si="116"/>
        <v>1</v>
      </c>
      <c r="E1491" s="3" t="str">
        <f t="shared" si="117"/>
        <v>12/01</v>
      </c>
      <c r="F1491" s="3">
        <f t="shared" si="118"/>
        <v>2020</v>
      </c>
      <c r="G1491" s="2">
        <v>12355.11</v>
      </c>
      <c r="H1491" s="2">
        <v>12198.74</v>
      </c>
      <c r="I1491" s="2">
        <v>12313.36</v>
      </c>
      <c r="J1491" s="2">
        <v>12405.79</v>
      </c>
      <c r="K1491" s="2">
        <v>12263.93</v>
      </c>
      <c r="L1491" s="6" t="str">
        <f t="shared" si="119"/>
        <v>Up</v>
      </c>
    </row>
    <row r="1492" spans="1:12" x14ac:dyDescent="0.25">
      <c r="B1492" s="1">
        <v>44167</v>
      </c>
      <c r="C1492" s="3">
        <f t="shared" si="115"/>
        <v>12</v>
      </c>
      <c r="D1492" s="3">
        <f t="shared" si="116"/>
        <v>2</v>
      </c>
      <c r="E1492" s="3" t="str">
        <f t="shared" si="117"/>
        <v>12/02</v>
      </c>
      <c r="F1492" s="3">
        <f t="shared" si="118"/>
        <v>2020</v>
      </c>
      <c r="G1492" s="2">
        <v>12349.37</v>
      </c>
      <c r="H1492" s="2">
        <v>12355.11</v>
      </c>
      <c r="I1492" s="2">
        <v>12285.75</v>
      </c>
      <c r="J1492" s="2">
        <v>12360.06</v>
      </c>
      <c r="K1492" s="2">
        <v>12217.35</v>
      </c>
      <c r="L1492" s="6" t="str">
        <f t="shared" si="119"/>
        <v>Down</v>
      </c>
    </row>
    <row r="1493" spans="1:12" x14ac:dyDescent="0.25">
      <c r="B1493" s="1">
        <v>44168</v>
      </c>
      <c r="C1493" s="3">
        <f t="shared" si="115"/>
        <v>12</v>
      </c>
      <c r="D1493" s="3">
        <f t="shared" si="116"/>
        <v>3</v>
      </c>
      <c r="E1493" s="3" t="str">
        <f t="shared" si="117"/>
        <v>12/03</v>
      </c>
      <c r="F1493" s="3">
        <f t="shared" si="118"/>
        <v>2020</v>
      </c>
      <c r="G1493" s="2">
        <v>12377.18</v>
      </c>
      <c r="H1493" s="2">
        <v>12349.37</v>
      </c>
      <c r="I1493" s="2">
        <v>12369.26</v>
      </c>
      <c r="J1493" s="2">
        <v>12439.02</v>
      </c>
      <c r="K1493" s="2">
        <v>12356.99</v>
      </c>
      <c r="L1493" s="6" t="str">
        <f t="shared" si="119"/>
        <v>Up</v>
      </c>
    </row>
    <row r="1494" spans="1:12" x14ac:dyDescent="0.25">
      <c r="B1494" s="1">
        <v>44169</v>
      </c>
      <c r="C1494" s="3">
        <f t="shared" si="115"/>
        <v>12</v>
      </c>
      <c r="D1494" s="3">
        <f t="shared" si="116"/>
        <v>4</v>
      </c>
      <c r="E1494" s="3" t="str">
        <f t="shared" si="117"/>
        <v>12/04</v>
      </c>
      <c r="F1494" s="3">
        <f t="shared" si="118"/>
        <v>2020</v>
      </c>
      <c r="G1494" s="2">
        <v>12464.23</v>
      </c>
      <c r="H1494" s="2">
        <v>12377.18</v>
      </c>
      <c r="I1494" s="2">
        <v>12399.32</v>
      </c>
      <c r="J1494" s="2">
        <v>12464.23</v>
      </c>
      <c r="K1494" s="2">
        <v>12376.44</v>
      </c>
      <c r="L1494" s="6" t="str">
        <f t="shared" si="119"/>
        <v>Up</v>
      </c>
    </row>
    <row r="1495" spans="1:12" x14ac:dyDescent="0.25">
      <c r="B1495" s="1">
        <v>44172</v>
      </c>
      <c r="C1495" s="3">
        <f t="shared" si="115"/>
        <v>12</v>
      </c>
      <c r="D1495" s="3">
        <f t="shared" si="116"/>
        <v>7</v>
      </c>
      <c r="E1495" s="3" t="str">
        <f t="shared" si="117"/>
        <v>12/07</v>
      </c>
      <c r="F1495" s="3">
        <f t="shared" si="118"/>
        <v>2020</v>
      </c>
      <c r="G1495" s="2">
        <v>12519.95</v>
      </c>
      <c r="H1495" s="2">
        <v>12464.23</v>
      </c>
      <c r="I1495" s="2">
        <v>12461</v>
      </c>
      <c r="J1495" s="2">
        <v>12536.23</v>
      </c>
      <c r="K1495" s="2">
        <v>12460.55</v>
      </c>
      <c r="L1495" s="6" t="str">
        <f t="shared" si="119"/>
        <v>Up</v>
      </c>
    </row>
    <row r="1496" spans="1:12" x14ac:dyDescent="0.25">
      <c r="B1496" s="1">
        <v>44173</v>
      </c>
      <c r="C1496" s="3">
        <f t="shared" si="115"/>
        <v>12</v>
      </c>
      <c r="D1496" s="3">
        <f t="shared" si="116"/>
        <v>8</v>
      </c>
      <c r="E1496" s="3" t="str">
        <f t="shared" si="117"/>
        <v>12/08</v>
      </c>
      <c r="F1496" s="3">
        <f t="shared" si="118"/>
        <v>2020</v>
      </c>
      <c r="G1496" s="2">
        <v>12582.77</v>
      </c>
      <c r="H1496" s="2">
        <v>12519.95</v>
      </c>
      <c r="I1496" s="2">
        <v>12503.17</v>
      </c>
      <c r="J1496" s="2">
        <v>12594.54</v>
      </c>
      <c r="K1496" s="2">
        <v>12453.21</v>
      </c>
      <c r="L1496" s="6" t="str">
        <f t="shared" si="119"/>
        <v>Up</v>
      </c>
    </row>
    <row r="1497" spans="1:12" x14ac:dyDescent="0.25">
      <c r="B1497" s="1">
        <v>44174</v>
      </c>
      <c r="C1497" s="3">
        <f t="shared" si="115"/>
        <v>12</v>
      </c>
      <c r="D1497" s="3">
        <f t="shared" si="116"/>
        <v>9</v>
      </c>
      <c r="E1497" s="3" t="str">
        <f t="shared" si="117"/>
        <v>12/09</v>
      </c>
      <c r="F1497" s="3">
        <f t="shared" si="118"/>
        <v>2020</v>
      </c>
      <c r="G1497" s="2">
        <v>12338.95</v>
      </c>
      <c r="H1497" s="2">
        <v>12582.77</v>
      </c>
      <c r="I1497" s="2">
        <v>12591.69</v>
      </c>
      <c r="J1497" s="2">
        <v>12607.14</v>
      </c>
      <c r="K1497" s="2">
        <v>12290.78</v>
      </c>
      <c r="L1497" s="6" t="str">
        <f t="shared" si="119"/>
        <v>Down</v>
      </c>
    </row>
    <row r="1498" spans="1:12" x14ac:dyDescent="0.25">
      <c r="B1498" s="1">
        <v>44175</v>
      </c>
      <c r="C1498" s="3">
        <f t="shared" si="115"/>
        <v>12</v>
      </c>
      <c r="D1498" s="3">
        <f t="shared" si="116"/>
        <v>10</v>
      </c>
      <c r="E1498" s="3" t="str">
        <f t="shared" si="117"/>
        <v>12/10</v>
      </c>
      <c r="F1498" s="3">
        <f t="shared" si="118"/>
        <v>2020</v>
      </c>
      <c r="G1498" s="2">
        <v>12405.81</v>
      </c>
      <c r="H1498" s="2">
        <v>12338.95</v>
      </c>
      <c r="I1498" s="2">
        <v>12247.55</v>
      </c>
      <c r="J1498" s="2">
        <v>12431.56</v>
      </c>
      <c r="K1498" s="2">
        <v>12214.74</v>
      </c>
      <c r="L1498" s="6" t="str">
        <f t="shared" si="119"/>
        <v>Up</v>
      </c>
    </row>
    <row r="1499" spans="1:12" x14ac:dyDescent="0.25">
      <c r="B1499" s="1">
        <v>44176</v>
      </c>
      <c r="C1499" s="3">
        <f t="shared" si="115"/>
        <v>12</v>
      </c>
      <c r="D1499" s="3">
        <f t="shared" si="116"/>
        <v>11</v>
      </c>
      <c r="E1499" s="3" t="str">
        <f t="shared" si="117"/>
        <v>12/11</v>
      </c>
      <c r="F1499" s="3">
        <f t="shared" si="118"/>
        <v>2020</v>
      </c>
      <c r="G1499" s="2">
        <v>12377.87</v>
      </c>
      <c r="H1499" s="2">
        <v>12405.81</v>
      </c>
      <c r="I1499" s="2">
        <v>12336.79</v>
      </c>
      <c r="J1499" s="2">
        <v>12383.5</v>
      </c>
      <c r="K1499" s="2">
        <v>12246.77</v>
      </c>
      <c r="L1499" s="6" t="str">
        <f t="shared" si="119"/>
        <v>Down</v>
      </c>
    </row>
    <row r="1500" spans="1:12" x14ac:dyDescent="0.25">
      <c r="B1500" s="1">
        <v>44179</v>
      </c>
      <c r="C1500" s="3">
        <f t="shared" si="115"/>
        <v>12</v>
      </c>
      <c r="D1500" s="3">
        <f t="shared" si="116"/>
        <v>14</v>
      </c>
      <c r="E1500" s="3" t="str">
        <f t="shared" si="117"/>
        <v>12/14</v>
      </c>
      <c r="F1500" s="3">
        <f t="shared" si="118"/>
        <v>2020</v>
      </c>
      <c r="G1500" s="2">
        <v>12440.04</v>
      </c>
      <c r="H1500" s="2">
        <v>12377.87</v>
      </c>
      <c r="I1500" s="2">
        <v>12447.44</v>
      </c>
      <c r="J1500" s="2">
        <v>12543</v>
      </c>
      <c r="K1500" s="2">
        <v>12432.71</v>
      </c>
      <c r="L1500" s="6" t="str">
        <f t="shared" si="119"/>
        <v>Up</v>
      </c>
    </row>
    <row r="1501" spans="1:12" x14ac:dyDescent="0.25">
      <c r="B1501" s="1">
        <v>44180</v>
      </c>
      <c r="C1501" s="3">
        <f t="shared" si="115"/>
        <v>12</v>
      </c>
      <c r="D1501" s="3">
        <f t="shared" si="116"/>
        <v>15</v>
      </c>
      <c r="E1501" s="3" t="str">
        <f t="shared" si="117"/>
        <v>12/15</v>
      </c>
      <c r="F1501" s="3">
        <f t="shared" si="118"/>
        <v>2020</v>
      </c>
      <c r="G1501" s="2">
        <v>12595.06</v>
      </c>
      <c r="H1501" s="2">
        <v>12440.04</v>
      </c>
      <c r="I1501" s="2">
        <v>12543.26</v>
      </c>
      <c r="J1501" s="2">
        <v>12596.13</v>
      </c>
      <c r="K1501" s="2">
        <v>12465.42</v>
      </c>
      <c r="L1501" s="6" t="str">
        <f t="shared" si="119"/>
        <v>Up</v>
      </c>
    </row>
    <row r="1502" spans="1:12" x14ac:dyDescent="0.25">
      <c r="B1502" s="1">
        <v>44181</v>
      </c>
      <c r="C1502" s="3">
        <f t="shared" si="115"/>
        <v>12</v>
      </c>
      <c r="D1502" s="3">
        <f t="shared" si="116"/>
        <v>16</v>
      </c>
      <c r="E1502" s="3" t="str">
        <f t="shared" si="117"/>
        <v>12/16</v>
      </c>
      <c r="F1502" s="3">
        <f t="shared" si="118"/>
        <v>2020</v>
      </c>
      <c r="G1502" s="2">
        <v>12658.19</v>
      </c>
      <c r="H1502" s="2">
        <v>12595.06</v>
      </c>
      <c r="I1502" s="2">
        <v>12611.04</v>
      </c>
      <c r="J1502" s="2">
        <v>12687.32</v>
      </c>
      <c r="K1502" s="2">
        <v>12566.38</v>
      </c>
      <c r="L1502" s="6" t="str">
        <f t="shared" si="119"/>
        <v>Up</v>
      </c>
    </row>
    <row r="1503" spans="1:12" x14ac:dyDescent="0.25">
      <c r="B1503" s="1">
        <v>44182</v>
      </c>
      <c r="C1503" s="3">
        <f t="shared" si="115"/>
        <v>12</v>
      </c>
      <c r="D1503" s="3">
        <f t="shared" si="116"/>
        <v>17</v>
      </c>
      <c r="E1503" s="3" t="str">
        <f t="shared" si="117"/>
        <v>12/17</v>
      </c>
      <c r="F1503" s="3">
        <f t="shared" si="118"/>
        <v>2020</v>
      </c>
      <c r="G1503" s="2">
        <v>12764.75</v>
      </c>
      <c r="H1503" s="2">
        <v>12658.19</v>
      </c>
      <c r="I1503" s="2">
        <v>12730.78</v>
      </c>
      <c r="J1503" s="2">
        <v>12765.25</v>
      </c>
      <c r="K1503" s="2">
        <v>12696.35</v>
      </c>
      <c r="L1503" s="6" t="str">
        <f t="shared" si="119"/>
        <v>Up</v>
      </c>
    </row>
    <row r="1504" spans="1:12" x14ac:dyDescent="0.25">
      <c r="B1504" s="1">
        <v>44183</v>
      </c>
      <c r="C1504" s="3">
        <f t="shared" si="115"/>
        <v>12</v>
      </c>
      <c r="D1504" s="3">
        <f t="shared" si="116"/>
        <v>18</v>
      </c>
      <c r="E1504" s="3" t="str">
        <f t="shared" si="117"/>
        <v>12/18</v>
      </c>
      <c r="F1504" s="3">
        <f t="shared" si="118"/>
        <v>2020</v>
      </c>
      <c r="G1504" s="2">
        <v>12755.64</v>
      </c>
      <c r="H1504" s="2">
        <v>12764.75</v>
      </c>
      <c r="I1504" s="2">
        <v>12804.93</v>
      </c>
      <c r="J1504" s="2">
        <v>12809.6</v>
      </c>
      <c r="K1504" s="2">
        <v>12654.6</v>
      </c>
      <c r="L1504" s="6" t="str">
        <f t="shared" si="119"/>
        <v>Down</v>
      </c>
    </row>
    <row r="1505" spans="1:12" x14ac:dyDescent="0.25">
      <c r="B1505" s="1">
        <v>44186</v>
      </c>
      <c r="C1505" s="3">
        <f t="shared" si="115"/>
        <v>12</v>
      </c>
      <c r="D1505" s="3">
        <f t="shared" si="116"/>
        <v>21</v>
      </c>
      <c r="E1505" s="3" t="str">
        <f t="shared" si="117"/>
        <v>12/21</v>
      </c>
      <c r="F1505" s="3">
        <f t="shared" si="118"/>
        <v>2020</v>
      </c>
      <c r="G1505" s="2">
        <v>12742.52</v>
      </c>
      <c r="H1505" s="2">
        <v>12755.64</v>
      </c>
      <c r="I1505" s="2">
        <v>12596.14</v>
      </c>
      <c r="J1505" s="2">
        <v>12751.27</v>
      </c>
      <c r="K1505" s="2">
        <v>12525.22</v>
      </c>
      <c r="L1505" s="6" t="str">
        <f t="shared" si="119"/>
        <v>Down</v>
      </c>
    </row>
    <row r="1506" spans="1:12" x14ac:dyDescent="0.25">
      <c r="B1506" s="1">
        <v>44187</v>
      </c>
      <c r="C1506" s="3">
        <f t="shared" si="115"/>
        <v>12</v>
      </c>
      <c r="D1506" s="3">
        <f t="shared" si="116"/>
        <v>22</v>
      </c>
      <c r="E1506" s="3" t="str">
        <f t="shared" si="117"/>
        <v>12/22</v>
      </c>
      <c r="F1506" s="3">
        <f t="shared" si="118"/>
        <v>2020</v>
      </c>
      <c r="G1506" s="2">
        <v>12807.92</v>
      </c>
      <c r="H1506" s="2">
        <v>12742.52</v>
      </c>
      <c r="I1506" s="2">
        <v>12785.22</v>
      </c>
      <c r="J1506" s="2">
        <v>12840.57</v>
      </c>
      <c r="K1506" s="2">
        <v>12695.31</v>
      </c>
      <c r="L1506" s="6" t="str">
        <f t="shared" si="119"/>
        <v>Up</v>
      </c>
    </row>
    <row r="1507" spans="1:12" x14ac:dyDescent="0.25">
      <c r="B1507" s="1">
        <v>44188</v>
      </c>
      <c r="C1507" s="3">
        <f t="shared" si="115"/>
        <v>12</v>
      </c>
      <c r="D1507" s="3">
        <f t="shared" si="116"/>
        <v>23</v>
      </c>
      <c r="E1507" s="3" t="str">
        <f t="shared" si="117"/>
        <v>12/23</v>
      </c>
      <c r="F1507" s="3">
        <f t="shared" si="118"/>
        <v>2020</v>
      </c>
      <c r="G1507" s="2">
        <v>12771.11</v>
      </c>
      <c r="H1507" s="2">
        <v>12807.92</v>
      </c>
      <c r="I1507" s="2">
        <v>12834.94</v>
      </c>
      <c r="J1507" s="2">
        <v>12841.92</v>
      </c>
      <c r="K1507" s="2">
        <v>12758.67</v>
      </c>
      <c r="L1507" s="6" t="str">
        <f t="shared" si="119"/>
        <v>Down</v>
      </c>
    </row>
    <row r="1508" spans="1:12" x14ac:dyDescent="0.25">
      <c r="A1508" t="s">
        <v>20</v>
      </c>
      <c r="B1508" s="1">
        <v>44189</v>
      </c>
      <c r="C1508" s="3">
        <f t="shared" si="115"/>
        <v>12</v>
      </c>
      <c r="D1508" s="3">
        <f t="shared" si="116"/>
        <v>24</v>
      </c>
      <c r="E1508" s="3" t="str">
        <f t="shared" si="117"/>
        <v>12/24</v>
      </c>
      <c r="F1508" s="3">
        <f t="shared" si="118"/>
        <v>2020</v>
      </c>
      <c r="G1508" s="2">
        <v>12804.73</v>
      </c>
      <c r="H1508" s="2">
        <v>12771.11</v>
      </c>
      <c r="I1508" s="2">
        <v>12791.54</v>
      </c>
      <c r="J1508" s="2">
        <v>12833.55</v>
      </c>
      <c r="K1508" s="2">
        <v>12767.64</v>
      </c>
      <c r="L1508" s="6" t="str">
        <f t="shared" si="119"/>
        <v>Up</v>
      </c>
    </row>
    <row r="1509" spans="1:12" x14ac:dyDescent="0.25">
      <c r="A1509" t="s">
        <v>21</v>
      </c>
      <c r="B1509" s="1">
        <v>44193</v>
      </c>
      <c r="C1509" s="3">
        <f t="shared" si="115"/>
        <v>12</v>
      </c>
      <c r="D1509" s="3">
        <f t="shared" si="116"/>
        <v>28</v>
      </c>
      <c r="E1509" s="3" t="str">
        <f t="shared" si="117"/>
        <v>12/28</v>
      </c>
      <c r="F1509" s="3">
        <f t="shared" si="118"/>
        <v>2020</v>
      </c>
      <c r="G1509" s="2">
        <v>12899.42</v>
      </c>
      <c r="H1509" s="2">
        <v>12804.73</v>
      </c>
      <c r="I1509" s="2">
        <v>12914.64</v>
      </c>
      <c r="J1509" s="2">
        <v>12930.89</v>
      </c>
      <c r="K1509" s="2">
        <v>12827.45</v>
      </c>
      <c r="L1509" s="6" t="str">
        <f t="shared" si="119"/>
        <v>Up</v>
      </c>
    </row>
    <row r="1510" spans="1:12" x14ac:dyDescent="0.25">
      <c r="B1510" s="1">
        <v>44194</v>
      </c>
      <c r="C1510" s="3">
        <f t="shared" si="115"/>
        <v>12</v>
      </c>
      <c r="D1510" s="3">
        <f t="shared" si="116"/>
        <v>29</v>
      </c>
      <c r="E1510" s="3" t="str">
        <f t="shared" si="117"/>
        <v>12/29</v>
      </c>
      <c r="F1510" s="3">
        <f t="shared" si="118"/>
        <v>2020</v>
      </c>
      <c r="G1510" s="2">
        <v>12850.22</v>
      </c>
      <c r="H1510" s="2">
        <v>12899.42</v>
      </c>
      <c r="I1510" s="2">
        <v>12965.39</v>
      </c>
      <c r="J1510" s="2">
        <v>12973.33</v>
      </c>
      <c r="K1510" s="2">
        <v>12821.96</v>
      </c>
      <c r="L1510" s="6" t="str">
        <f t="shared" si="119"/>
        <v>Down</v>
      </c>
    </row>
    <row r="1511" spans="1:12" x14ac:dyDescent="0.25">
      <c r="B1511" s="1">
        <v>44195</v>
      </c>
      <c r="C1511" s="3">
        <f t="shared" si="115"/>
        <v>12</v>
      </c>
      <c r="D1511" s="3">
        <f t="shared" si="116"/>
        <v>30</v>
      </c>
      <c r="E1511" s="3" t="str">
        <f t="shared" si="117"/>
        <v>12/30</v>
      </c>
      <c r="F1511" s="3">
        <f t="shared" si="118"/>
        <v>2020</v>
      </c>
      <c r="G1511" s="2">
        <v>12870</v>
      </c>
      <c r="H1511" s="2">
        <v>12850.22</v>
      </c>
      <c r="I1511" s="2">
        <v>12906.51</v>
      </c>
      <c r="J1511" s="2">
        <v>12924.93</v>
      </c>
      <c r="K1511" s="2">
        <v>12857.76</v>
      </c>
      <c r="L1511" s="6" t="str">
        <f t="shared" si="119"/>
        <v>Up</v>
      </c>
    </row>
    <row r="1512" spans="1:12" x14ac:dyDescent="0.25">
      <c r="A1512" t="s">
        <v>22</v>
      </c>
      <c r="B1512" s="1">
        <v>44196</v>
      </c>
      <c r="C1512" s="3">
        <f t="shared" si="115"/>
        <v>12</v>
      </c>
      <c r="D1512" s="3">
        <f t="shared" si="116"/>
        <v>31</v>
      </c>
      <c r="E1512" s="3" t="str">
        <f t="shared" si="117"/>
        <v>12/31</v>
      </c>
      <c r="F1512" s="3">
        <f t="shared" si="118"/>
        <v>2020</v>
      </c>
      <c r="G1512" s="2">
        <v>12888.28</v>
      </c>
      <c r="H1512" s="2">
        <v>12870</v>
      </c>
      <c r="I1512" s="2">
        <v>12877.09</v>
      </c>
      <c r="J1512" s="2">
        <v>12902.07</v>
      </c>
      <c r="K1512" s="2">
        <v>12821.23</v>
      </c>
      <c r="L1512" s="6" t="str">
        <f t="shared" si="119"/>
        <v>Up</v>
      </c>
    </row>
  </sheetData>
  <sortState xmlns:xlrd2="http://schemas.microsoft.com/office/spreadsheetml/2017/richdata2" ref="B2:L1522">
    <sortCondition ref="B2:B15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Days</vt:lpstr>
      <vt:lpstr>Holidays</vt:lpstr>
      <vt:lpstr>2015-2020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Gates</dc:creator>
  <cp:lastModifiedBy>Robert Gates</cp:lastModifiedBy>
  <dcterms:created xsi:type="dcterms:W3CDTF">2021-10-25T23:11:03Z</dcterms:created>
  <dcterms:modified xsi:type="dcterms:W3CDTF">2021-10-29T00:53:39Z</dcterms:modified>
</cp:coreProperties>
</file>